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e01-my.sharepoint.com/personal/shimizu_raile01_onmicrosoft_com/Documents/日本鉄道電気技術協会/◎ サイト掲載用）予約表、申込書（通信技術講習会、3陸特、セミナー）/令和６年度/信号/"/>
    </mc:Choice>
  </mc:AlternateContent>
  <xr:revisionPtr revIDLastSave="0" documentId="8_{E421CD56-06CB-4C24-BD25-6C73FE3A9E26}" xr6:coauthVersionLast="47" xr6:coauthVersionMax="47" xr10:uidLastSave="{00000000-0000-0000-0000-000000000000}"/>
  <bookViews>
    <workbookView xWindow="-120" yWindow="-120" windowWidth="29040" windowHeight="15720"/>
  </bookViews>
  <sheets>
    <sheet name="信号" sheetId="8" r:id="rId1"/>
  </sheets>
  <definedNames>
    <definedName name="_xlnm.Print_Area" localSheetId="0">信号!$B$42:$S$63</definedName>
    <definedName name="_xlnm.Print_Titles" localSheetId="0">信号!$10:$23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1" i="8" l="1"/>
  <c r="V51" i="8"/>
  <c r="AB50" i="8"/>
  <c r="V50" i="8"/>
  <c r="AB49" i="8"/>
  <c r="V49" i="8"/>
  <c r="AB48" i="8"/>
  <c r="V48" i="8"/>
  <c r="AB47" i="8"/>
  <c r="V47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B46" i="8"/>
  <c r="V46" i="8"/>
  <c r="AB45" i="8"/>
  <c r="V45" i="8"/>
  <c r="AB44" i="8"/>
  <c r="V44" i="8"/>
  <c r="AB43" i="8"/>
  <c r="V43" i="8"/>
  <c r="AB42" i="8"/>
  <c r="V42" i="8"/>
  <c r="AB41" i="8"/>
  <c r="V41" i="8"/>
  <c r="AB40" i="8"/>
  <c r="V40" i="8"/>
  <c r="Q40" i="8"/>
  <c r="M40" i="8"/>
  <c r="AB39" i="8"/>
  <c r="V39" i="8"/>
  <c r="Q39" i="8"/>
  <c r="M39" i="8"/>
  <c r="H39" i="8"/>
  <c r="D39" i="8"/>
  <c r="AB38" i="8"/>
  <c r="V38" i="8"/>
  <c r="Q38" i="8"/>
  <c r="M38" i="8"/>
  <c r="H38" i="8"/>
  <c r="D38" i="8"/>
  <c r="AB37" i="8"/>
  <c r="V37" i="8"/>
  <c r="Q37" i="8"/>
  <c r="M37" i="8"/>
  <c r="H37" i="8"/>
  <c r="D37" i="8"/>
  <c r="AB36" i="8"/>
  <c r="V36" i="8"/>
  <c r="Q36" i="8"/>
  <c r="M36" i="8"/>
  <c r="H36" i="8"/>
  <c r="D36" i="8"/>
  <c r="AB35" i="8"/>
  <c r="V35" i="8"/>
  <c r="Q35" i="8"/>
  <c r="M35" i="8"/>
  <c r="H35" i="8"/>
  <c r="D35" i="8"/>
  <c r="AB34" i="8"/>
  <c r="V34" i="8"/>
  <c r="Q34" i="8"/>
  <c r="M34" i="8"/>
  <c r="H34" i="8"/>
  <c r="D34" i="8"/>
  <c r="AB33" i="8"/>
  <c r="V33" i="8"/>
  <c r="Q33" i="8"/>
  <c r="M33" i="8"/>
  <c r="H33" i="8"/>
  <c r="D33" i="8"/>
  <c r="AB32" i="8"/>
  <c r="V32" i="8"/>
  <c r="Q32" i="8"/>
  <c r="M32" i="8"/>
  <c r="H32" i="8"/>
  <c r="D32" i="8"/>
  <c r="AB31" i="8"/>
  <c r="V31" i="8"/>
  <c r="Q31" i="8"/>
  <c r="M31" i="8"/>
  <c r="AB30" i="8"/>
  <c r="V30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Q30" i="8"/>
  <c r="M30" i="8"/>
  <c r="H30" i="8"/>
  <c r="D30" i="8"/>
  <c r="AB29" i="8"/>
  <c r="V29" i="8"/>
  <c r="U29" i="8"/>
  <c r="Q29" i="8"/>
  <c r="M29" i="8"/>
  <c r="O11" i="8"/>
  <c r="H29" i="8"/>
  <c r="D29" i="8"/>
  <c r="AB28" i="8"/>
  <c r="V28" i="8"/>
  <c r="N23" i="8"/>
  <c r="Q28" i="8"/>
  <c r="M28" i="8"/>
  <c r="H28" i="8"/>
  <c r="D28" i="8"/>
  <c r="R23" i="8"/>
  <c r="O23" i="8"/>
  <c r="K23" i="8"/>
  <c r="H23" i="8"/>
  <c r="F26" i="8"/>
  <c r="B23" i="8"/>
  <c r="J23" i="8"/>
  <c r="E23" i="8"/>
  <c r="C23" i="8"/>
  <c r="G23" i="8"/>
  <c r="Q23" i="8"/>
  <c r="M23" i="8"/>
  <c r="P23" i="8"/>
  <c r="AD23" i="8"/>
  <c r="L23" i="8"/>
  <c r="F23" i="8"/>
  <c r="S23" i="8"/>
  <c r="I23" i="8"/>
  <c r="D23" i="8"/>
</calcChain>
</file>

<file path=xl/sharedStrings.xml><?xml version="1.0" encoding="utf-8"?>
<sst xmlns="http://schemas.openxmlformats.org/spreadsheetml/2006/main" count="209" uniqueCount="96">
  <si>
    <t>協会FAX：(NTT)03-3837-5485　(JR)057-7628</t>
  </si>
  <si>
    <t>備　考：</t>
  </si>
  <si>
    <t>軌道回路科</t>
  </si>
  <si>
    <t>継電連動科</t>
  </si>
  <si>
    <t>電子連動科</t>
  </si>
  <si>
    <t>運転理論科</t>
  </si>
  <si>
    <t>踏切保安科</t>
  </si>
  <si>
    <t>運行管理システム科</t>
  </si>
  <si>
    <t>フ リ ガ ナ</t>
  </si>
  <si>
    <t>学　歴</t>
  </si>
  <si>
    <t>信号業務</t>
  </si>
  <si>
    <t>特　記　事　項</t>
  </si>
  <si>
    <t>従事年数</t>
  </si>
  <si>
    <t>ＡＴＳ・ＡＴＣ科</t>
  </si>
  <si>
    <t>東京</t>
    <rPh sb="0" eb="2">
      <t>トウキョウ</t>
    </rPh>
    <phoneticPr fontId="3"/>
  </si>
  <si>
    <t>大阪サ</t>
    <rPh sb="0" eb="2">
      <t>オオサカ</t>
    </rPh>
    <phoneticPr fontId="3"/>
  </si>
  <si>
    <t>※</t>
    <phoneticPr fontId="2"/>
  </si>
  <si>
    <t>大阪</t>
  </si>
  <si>
    <t>東京</t>
  </si>
  <si>
    <t>申込講座に○をして下さい</t>
    <rPh sb="0" eb="2">
      <t>モウシコミ</t>
    </rPh>
    <rPh sb="2" eb="4">
      <t>コウザ</t>
    </rPh>
    <rPh sb="9" eb="10">
      <t>クダ</t>
    </rPh>
    <phoneticPr fontId="2"/>
  </si>
  <si>
    <t>※[大阪サ]はサテライト式講習会です。</t>
    <rPh sb="2" eb="4">
      <t>オオサカ</t>
    </rPh>
    <rPh sb="12" eb="13">
      <t>シキ</t>
    </rPh>
    <rPh sb="13" eb="16">
      <t>コウシュウカイ</t>
    </rPh>
    <phoneticPr fontId="2"/>
  </si>
  <si>
    <t>【申込書の作成について】</t>
    <rPh sb="1" eb="4">
      <t>モウシコミショ</t>
    </rPh>
    <rPh sb="5" eb="7">
      <t>サクセイ</t>
    </rPh>
    <phoneticPr fontId="2"/>
  </si>
  <si>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2"/>
  </si>
  <si>
    <r>
      <t>入力した氏名は</t>
    </r>
    <r>
      <rPr>
        <sz val="11"/>
        <color indexed="30"/>
        <rFont val="ＭＳ Ｐ明朝"/>
        <family val="1"/>
        <charset val="128"/>
      </rPr>
      <t>修了証書</t>
    </r>
    <r>
      <rPr>
        <sz val="11"/>
        <color indexed="8"/>
        <rFont val="ＭＳ Ｐ明朝"/>
        <family val="1"/>
        <charset val="128"/>
      </rPr>
      <t>に反映されますので、</t>
    </r>
    <rPh sb="0" eb="2">
      <t>ニュウリョク</t>
    </rPh>
    <rPh sb="4" eb="6">
      <t>シメイ</t>
    </rPh>
    <rPh sb="7" eb="9">
      <t>シュウリョウ</t>
    </rPh>
    <rPh sb="9" eb="11">
      <t>ショウショ</t>
    </rPh>
    <rPh sb="12" eb="14">
      <t>ハンエイ</t>
    </rPh>
    <phoneticPr fontId="2"/>
  </si>
  <si>
    <t>課程・科目ごとに、別葉として下さい。</t>
    <rPh sb="10" eb="11">
      <t>ハ</t>
    </rPh>
    <phoneticPr fontId="2"/>
  </si>
  <si>
    <t>旧漢字等使用の際はご指定下さい。</t>
    <rPh sb="0" eb="3">
      <t>キュウカンジ</t>
    </rPh>
    <rPh sb="3" eb="4">
      <t>トウ</t>
    </rPh>
    <rPh sb="4" eb="6">
      <t>シヨウ</t>
    </rPh>
    <rPh sb="7" eb="8">
      <t>サイ</t>
    </rPh>
    <rPh sb="10" eb="12">
      <t>シテイ</t>
    </rPh>
    <rPh sb="12" eb="13">
      <t>クダ</t>
    </rPh>
    <phoneticPr fontId="2"/>
  </si>
  <si>
    <t>業務にのみ利用し第三者に提供することはありません。</t>
    <rPh sb="0" eb="2">
      <t>ギョウム</t>
    </rPh>
    <rPh sb="5" eb="7">
      <t>リヨウ</t>
    </rPh>
    <rPh sb="8" eb="9">
      <t>ダイ</t>
    </rPh>
    <rPh sb="9" eb="11">
      <t>サンシャ</t>
    </rPh>
    <rPh sb="12" eb="14">
      <t>テイキョウ</t>
    </rPh>
    <phoneticPr fontId="2"/>
  </si>
  <si>
    <t>信　号</t>
    <rPh sb="0" eb="1">
      <t>シン</t>
    </rPh>
    <rPh sb="2" eb="3">
      <t>ゴウ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</si>
  <si>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</si>
  <si>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</si>
  <si>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部　署：</t>
    <rPh sb="0" eb="1">
      <t>ブ</t>
    </rPh>
    <rPh sb="2" eb="3">
      <t>ショ</t>
    </rPh>
    <phoneticPr fontId="2"/>
  </si>
  <si>
    <t>ご住所：</t>
    <rPh sb="1" eb="3">
      <t>ジュウショ</t>
    </rPh>
    <phoneticPr fontId="2"/>
  </si>
  <si>
    <t>住所</t>
    <rPh sb="0" eb="2">
      <t>ジュウショ</t>
    </rPh>
    <phoneticPr fontId="2"/>
  </si>
  <si>
    <t>課程</t>
    <rPh sb="0" eb="2">
      <t>カテイ</t>
    </rPh>
    <phoneticPr fontId="2"/>
  </si>
  <si>
    <t>回</t>
    <rPh sb="0" eb="1">
      <t>カイ</t>
    </rPh>
    <phoneticPr fontId="2"/>
  </si>
  <si>
    <t>開始日</t>
    <rPh sb="0" eb="3">
      <t>カイシビ</t>
    </rPh>
    <phoneticPr fontId="2"/>
  </si>
  <si>
    <t>会場</t>
    <rPh sb="0" eb="2">
      <t>カイジョウ</t>
    </rPh>
    <phoneticPr fontId="2"/>
  </si>
  <si>
    <t>申込</t>
    <rPh sb="0" eb="2">
      <t>モウシコミ</t>
    </rPh>
    <phoneticPr fontId="2"/>
  </si>
  <si>
    <t>基礎
課程</t>
    <rPh sb="0" eb="2">
      <t>キソ</t>
    </rPh>
    <rPh sb="3" eb="5">
      <t>カテイ</t>
    </rPh>
    <phoneticPr fontId="2"/>
  </si>
  <si>
    <t>普通課程</t>
    <rPh sb="0" eb="4">
      <t>フツウカテイ</t>
    </rPh>
    <phoneticPr fontId="2"/>
  </si>
  <si>
    <t>大学院</t>
    <rPh sb="0" eb="3">
      <t>ダイガクイン</t>
    </rPh>
    <phoneticPr fontId="2"/>
  </si>
  <si>
    <t>大学</t>
    <rPh sb="0" eb="2">
      <t>ダイガク</t>
    </rPh>
    <phoneticPr fontId="2"/>
  </si>
  <si>
    <t>短大</t>
    <rPh sb="0" eb="2">
      <t>タンダイ</t>
    </rPh>
    <phoneticPr fontId="2"/>
  </si>
  <si>
    <t>運行管理
システム科</t>
    <rPh sb="9" eb="10">
      <t>カ</t>
    </rPh>
    <phoneticPr fontId="2"/>
  </si>
  <si>
    <t>普通課程</t>
    <rPh sb="0" eb="2">
      <t>フツウ</t>
    </rPh>
    <rPh sb="2" eb="4">
      <t>カテイ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</si>
  <si>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</si>
  <si>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専門学校</t>
    <rPh sb="0" eb="2">
      <t>センモン</t>
    </rPh>
    <rPh sb="2" eb="4">
      <t>ガッコウ</t>
    </rPh>
    <phoneticPr fontId="2"/>
  </si>
  <si>
    <t>工業高校</t>
    <rPh sb="0" eb="2">
      <t>コウギョウ</t>
    </rPh>
    <rPh sb="2" eb="4">
      <t>コウコウ</t>
    </rPh>
    <phoneticPr fontId="2"/>
  </si>
  <si>
    <t>ATS・ATC科</t>
    <phoneticPr fontId="2"/>
  </si>
  <si>
    <t>高等学校</t>
    <rPh sb="0" eb="2">
      <t>コウトウ</t>
    </rPh>
    <rPh sb="2" eb="4">
      <t>ガッコウ</t>
    </rPh>
    <phoneticPr fontId="2"/>
  </si>
  <si>
    <t>その他</t>
    <rPh sb="2" eb="3">
      <t>タ</t>
    </rPh>
    <phoneticPr fontId="2"/>
  </si>
  <si>
    <t>高等
課程</t>
    <rPh sb="0" eb="2">
      <t>コウトウ</t>
    </rPh>
    <rPh sb="3" eb="5">
      <t>カテイ</t>
    </rPh>
    <phoneticPr fontId="2"/>
  </si>
  <si>
    <t>【受　講　者】</t>
    <phoneticPr fontId="2"/>
  </si>
  <si>
    <t>サテライト</t>
    <phoneticPr fontId="2"/>
  </si>
  <si>
    <t>メールアドレス：</t>
    <phoneticPr fontId="2"/>
  </si>
  <si>
    <t>社局名：</t>
    <phoneticPr fontId="2"/>
  </si>
  <si>
    <t>ご担当者：</t>
    <phoneticPr fontId="2"/>
  </si>
  <si>
    <t>〒</t>
    <phoneticPr fontId="2"/>
  </si>
  <si>
    <t>ＴＥＬ：</t>
    <phoneticPr fontId="2"/>
  </si>
  <si>
    <t>ＦＡＸ：</t>
    <phoneticPr fontId="2"/>
  </si>
  <si>
    <t>注1.学歴は、大学院 大学 短大 高等専門学校 専門学校 工業高校 高等学校 その他 の中から選択して下さい。</t>
    <rPh sb="0" eb="1">
      <t>チュウ</t>
    </rPh>
    <rPh sb="3" eb="5">
      <t>ガクレキ</t>
    </rPh>
    <rPh sb="7" eb="10">
      <t>ダイガクイン</t>
    </rPh>
    <rPh sb="11" eb="13">
      <t>ダイガク</t>
    </rPh>
    <rPh sb="14" eb="16">
      <t>タンダイ</t>
    </rPh>
    <rPh sb="17" eb="19">
      <t>コウトウ</t>
    </rPh>
    <rPh sb="19" eb="21">
      <t>センモン</t>
    </rPh>
    <rPh sb="21" eb="23">
      <t>ガッコウ</t>
    </rPh>
    <rPh sb="24" eb="26">
      <t>センモン</t>
    </rPh>
    <rPh sb="26" eb="28">
      <t>ガッコウ</t>
    </rPh>
    <rPh sb="29" eb="31">
      <t>コウギョウ</t>
    </rPh>
    <rPh sb="31" eb="33">
      <t>コウコウ</t>
    </rPh>
    <rPh sb="34" eb="36">
      <t>コウトウ</t>
    </rPh>
    <rPh sb="36" eb="38">
      <t>ガッコウ</t>
    </rPh>
    <rPh sb="41" eb="42">
      <t>タ</t>
    </rPh>
    <rPh sb="44" eb="45">
      <t>ナカ</t>
    </rPh>
    <rPh sb="47" eb="49">
      <t>センタク</t>
    </rPh>
    <rPh sb="51" eb="52">
      <t>クダ</t>
    </rPh>
    <phoneticPr fontId="2"/>
  </si>
  <si>
    <t>注2.その他の場合は「特記事項」欄にお書き下さい。</t>
    <rPh sb="0" eb="1">
      <t>チュウ</t>
    </rPh>
    <rPh sb="5" eb="6">
      <t>タ</t>
    </rPh>
    <rPh sb="7" eb="9">
      <t>バアイ</t>
    </rPh>
    <rPh sb="11" eb="13">
      <t>トッキ</t>
    </rPh>
    <rPh sb="13" eb="15">
      <t>ジコウ</t>
    </rPh>
    <rPh sb="16" eb="17">
      <t>ラン</t>
    </rPh>
    <rPh sb="19" eb="20">
      <t>カ</t>
    </rPh>
    <rPh sb="21" eb="22">
      <t>クダ</t>
    </rPh>
    <phoneticPr fontId="2"/>
  </si>
  <si>
    <t>運転理論科</t>
    <phoneticPr fontId="2"/>
  </si>
  <si>
    <t>基礎課程</t>
  </si>
  <si>
    <t>普通課程</t>
  </si>
  <si>
    <t>高等課程</t>
  </si>
  <si>
    <t>必要事項を入力後メールに添付してお送り下さい。</t>
    <rPh sb="0" eb="2">
      <t>ヒツヨウ</t>
    </rPh>
    <rPh sb="2" eb="4">
      <t>ジコウ</t>
    </rPh>
    <rPh sb="5" eb="8">
      <t>ニュウリョクゴ</t>
    </rPh>
    <rPh sb="12" eb="14">
      <t>テンプ</t>
    </rPh>
    <rPh sb="17" eb="18">
      <t>オク</t>
    </rPh>
    <rPh sb="19" eb="20">
      <t>クダ</t>
    </rPh>
    <phoneticPr fontId="2"/>
  </si>
  <si>
    <t>信号入門科</t>
    <rPh sb="0" eb="2">
      <t>シンゴウ</t>
    </rPh>
    <rPh sb="2" eb="4">
      <t>ニュウモン</t>
    </rPh>
    <rPh sb="4" eb="5">
      <t>カ</t>
    </rPh>
    <phoneticPr fontId="2"/>
  </si>
  <si>
    <t>信号入門科</t>
  </si>
  <si>
    <t>（ＰＤＦ等に変換せず、Excelファイルのままお送り願います）</t>
    <rPh sb="4" eb="5">
      <t>トウ</t>
    </rPh>
    <rPh sb="6" eb="8">
      <t>ヘンカン</t>
    </rPh>
    <rPh sb="24" eb="25">
      <t>オク</t>
    </rPh>
    <rPh sb="26" eb="27">
      <t>ネガ</t>
    </rPh>
    <phoneticPr fontId="2"/>
  </si>
  <si>
    <t>(様式 ２)</t>
    <phoneticPr fontId="26"/>
  </si>
  <si>
    <t>信号技術講習会　受講申込書</t>
    <phoneticPr fontId="26"/>
  </si>
  <si>
    <t>区　分：</t>
    <rPh sb="0" eb="1">
      <t>ク</t>
    </rPh>
    <rPh sb="2" eb="3">
      <t>ブン</t>
    </rPh>
    <phoneticPr fontId="2"/>
  </si>
  <si>
    <t>メールアドレス：</t>
    <phoneticPr fontId="26"/>
  </si>
  <si>
    <t>氏　　　名</t>
    <phoneticPr fontId="26"/>
  </si>
  <si>
    <t>区分</t>
    <rPh sb="0" eb="2">
      <t>クブン</t>
    </rPh>
    <phoneticPr fontId="26"/>
  </si>
  <si>
    <t>１．</t>
    <phoneticPr fontId="2"/>
  </si>
  <si>
    <r>
      <t>講習会開講の遅くとも</t>
    </r>
    <r>
      <rPr>
        <sz val="10.5"/>
        <color indexed="10"/>
        <rFont val="ＭＳ 明朝"/>
        <family val="1"/>
        <charset val="128"/>
      </rPr>
      <t>３週間前</t>
    </r>
    <r>
      <rPr>
        <sz val="10.5"/>
        <color indexed="8"/>
        <rFont val="ＭＳ 明朝"/>
        <family val="1"/>
        <charset val="128"/>
      </rPr>
      <t>までに提出して下さい。</t>
    </r>
    <rPh sb="6" eb="7">
      <t>オソ</t>
    </rPh>
    <phoneticPr fontId="2"/>
  </si>
  <si>
    <t>２．</t>
    <phoneticPr fontId="2"/>
  </si>
  <si>
    <r>
      <t>社局名 右隣の</t>
    </r>
    <r>
      <rPr>
        <sz val="10.5"/>
        <color indexed="8"/>
        <rFont val="ＭＳ ゴシック"/>
        <family val="3"/>
        <charset val="128"/>
      </rPr>
      <t>区分</t>
    </r>
    <r>
      <rPr>
        <sz val="10.5"/>
        <color indexed="8"/>
        <rFont val="ＭＳ 明朝"/>
        <family val="1"/>
        <charset val="128"/>
      </rPr>
      <t>欄は、団体会員・一般会員・非会員のいずれかを選んで下さい。</t>
    </r>
    <rPh sb="0" eb="1">
      <t>ナ</t>
    </rPh>
    <rPh sb="1" eb="3">
      <t>ミギドナリ</t>
    </rPh>
    <rPh sb="5" eb="7">
      <t>クブン</t>
    </rPh>
    <rPh sb="7" eb="8">
      <t>ラン</t>
    </rPh>
    <rPh sb="10" eb="12">
      <t>ダンタイ</t>
    </rPh>
    <rPh sb="12" eb="14">
      <t>カイイン</t>
    </rPh>
    <rPh sb="15" eb="17">
      <t>イッパン</t>
    </rPh>
    <rPh sb="17" eb="19">
      <t>カイイン</t>
    </rPh>
    <rPh sb="20" eb="21">
      <t>ヒ</t>
    </rPh>
    <rPh sb="21" eb="23">
      <t>カイイン</t>
    </rPh>
    <rPh sb="32" eb="33">
      <t>クダ</t>
    </rPh>
    <phoneticPr fontId="2"/>
  </si>
  <si>
    <t>３．</t>
    <phoneticPr fontId="2"/>
  </si>
  <si>
    <t>４．</t>
    <phoneticPr fontId="2"/>
  </si>
  <si>
    <t>【受講者】の区分欄は、会員又は非会員のいずれかを選んで下さい。</t>
    <rPh sb="1" eb="4">
      <t>ジュコウシャ</t>
    </rPh>
    <rPh sb="6" eb="8">
      <t>クブン</t>
    </rPh>
    <rPh sb="8" eb="9">
      <t>ラン</t>
    </rPh>
    <rPh sb="11" eb="13">
      <t>カイイン</t>
    </rPh>
    <rPh sb="13" eb="14">
      <t>マタ</t>
    </rPh>
    <rPh sb="15" eb="18">
      <t>ヒカイイン</t>
    </rPh>
    <rPh sb="24" eb="25">
      <t>エラ</t>
    </rPh>
    <rPh sb="27" eb="28">
      <t>クダ</t>
    </rPh>
    <phoneticPr fontId="2"/>
  </si>
  <si>
    <t>５．</t>
    <phoneticPr fontId="2"/>
  </si>
  <si>
    <t>年齢・学歴・通信業務従事年数等の個人情報は、協会の講習会</t>
    <rPh sb="6" eb="8">
      <t>ツウシン</t>
    </rPh>
    <rPh sb="8" eb="10">
      <t>ギョウム</t>
    </rPh>
    <rPh sb="14" eb="15">
      <t>トウ</t>
    </rPh>
    <rPh sb="16" eb="18">
      <t>コジン</t>
    </rPh>
    <rPh sb="18" eb="20">
      <t>ジョウホウ</t>
    </rPh>
    <rPh sb="25" eb="28">
      <t>コウシュウカイ</t>
    </rPh>
    <phoneticPr fontId="2"/>
  </si>
  <si>
    <t>signal-c@rail-e.or.jp</t>
    <phoneticPr fontId="2"/>
  </si>
  <si>
    <t>年　齢</t>
    <phoneticPr fontId="26"/>
  </si>
  <si>
    <t>科　　目</t>
    <rPh sb="0" eb="1">
      <t>カ</t>
    </rPh>
    <rPh sb="3" eb="4">
      <t>メ</t>
    </rPh>
    <phoneticPr fontId="2"/>
  </si>
  <si>
    <t>東　京</t>
    <phoneticPr fontId="2"/>
  </si>
  <si>
    <t>大　阪</t>
    <phoneticPr fontId="2"/>
  </si>
  <si>
    <t>※ 通信技術講習会「消防設備士（甲４）受験準備講習会」又は「養成課程無線従事者資格（第三級陸上特殊
    無線 技士）」を受講される方は、協会ホームページの「教育」→「技術講習会（予約・申込み）→「講習会の
    ご案内・申込書ダウンロード」→【通信部門】より申込書をダウンロードして、必要事項を記載の上、
    メールアドレス：communication-c@rail-e.or.jpに予約・受講申込書を添付ファイルで送ってください。</t>
    <phoneticPr fontId="31"/>
  </si>
  <si>
    <t>(一社)日本鉄道電気技術協会 事業部　池田 宛て</t>
    <rPh sb="1" eb="2">
      <t>イチ</t>
    </rPh>
    <rPh sb="19" eb="21">
      <t>イケダ</t>
    </rPh>
    <phoneticPr fontId="2"/>
  </si>
  <si>
    <t>　</t>
  </si>
  <si>
    <t>大阪</t>
    <phoneticPr fontId="2"/>
  </si>
  <si>
    <t>令和６年</t>
    <rPh sb="0" eb="2">
      <t>レイワ</t>
    </rPh>
    <rPh sb="3" eb="4">
      <t>ネン</t>
    </rPh>
    <phoneticPr fontId="2"/>
  </si>
  <si>
    <t>令和６年度</t>
    <rPh sb="0" eb="2">
      <t>レイワ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</si>
</sst>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m/d;@"/>
  </numFmts>
  <fonts count="4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sz val="11"/>
      <color indexed="30"/>
      <name val="ＭＳ Ｐ明朝"/>
      <family val="1"/>
      <charset val="128"/>
    </font>
    <font>
      <sz val="10.5"/>
      <color indexed="10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10"/>
      <name val="HG創英角ﾎﾟｯﾌﾟ体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0"/>
      <color indexed="10"/>
      <name val="HG創英角ﾎﾟｯﾌﾟ体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12"/>
      <color indexed="10"/>
      <name val="HG創英角ｺﾞｼｯｸUB"/>
      <family val="3"/>
      <charset val="128"/>
    </font>
    <font>
      <b/>
      <sz val="10"/>
      <color indexed="1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sz val="10.5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00B05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</fills>
  <borders count="105">
    <border>
      <left/>
      <right/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dashed">
        <color indexed="17"/>
      </bottom>
      <diagonal/>
    </border>
    <border>
      <left/>
      <right/>
      <top style="medium">
        <color indexed="17"/>
      </top>
      <bottom style="dashed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dashed">
        <color indexed="17"/>
      </bottom>
      <diagonal/>
    </border>
    <border>
      <left style="thin">
        <color indexed="17"/>
      </left>
      <right style="thin">
        <color indexed="17"/>
      </right>
      <top style="dashed">
        <color indexed="17"/>
      </top>
      <bottom style="dashed">
        <color indexed="17"/>
      </bottom>
      <diagonal/>
    </border>
    <border>
      <left/>
      <right/>
      <top style="dashed">
        <color indexed="17"/>
      </top>
      <bottom style="dashed">
        <color indexed="17"/>
      </bottom>
      <diagonal/>
    </border>
    <border>
      <left style="thin">
        <color indexed="17"/>
      </left>
      <right style="medium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17"/>
      </left>
      <right style="thin">
        <color indexed="17"/>
      </right>
      <top style="dashed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dashed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dashed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dashed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dashed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dashed">
        <color indexed="17"/>
      </bottom>
      <diagonal/>
    </border>
    <border>
      <left/>
      <right style="thin">
        <color indexed="17"/>
      </right>
      <top style="dashed">
        <color indexed="17"/>
      </top>
      <bottom style="dashed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dashed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dotted">
        <color indexed="17"/>
      </bottom>
      <diagonal/>
    </border>
    <border>
      <left style="thin">
        <color indexed="17"/>
      </left>
      <right style="thin">
        <color indexed="17"/>
      </right>
      <top style="dotted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dotted">
        <color indexed="17"/>
      </bottom>
      <diagonal/>
    </border>
    <border>
      <left style="thin">
        <color indexed="17"/>
      </left>
      <right style="medium">
        <color indexed="17"/>
      </right>
      <top style="dotted">
        <color indexed="17"/>
      </top>
      <bottom style="thin">
        <color indexed="17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dotted">
        <color indexed="17"/>
      </top>
      <bottom style="dotted">
        <color indexed="17"/>
      </bottom>
      <diagonal/>
    </border>
    <border>
      <left style="thin">
        <color indexed="17"/>
      </left>
      <right style="medium">
        <color indexed="17"/>
      </right>
      <top style="dotted">
        <color indexed="17"/>
      </top>
      <bottom style="dotted">
        <color indexed="17"/>
      </bottom>
      <diagonal/>
    </border>
    <border>
      <left style="thin">
        <color indexed="17"/>
      </left>
      <right style="medium">
        <color indexed="17"/>
      </right>
      <top style="dashed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17"/>
      </top>
      <bottom style="medium">
        <color indexed="17"/>
      </bottom>
      <diagonal/>
    </border>
    <border>
      <left/>
      <right style="thin">
        <color indexed="17"/>
      </right>
      <top style="dashed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dashed">
        <color indexed="17"/>
      </top>
      <bottom/>
      <diagonal/>
    </border>
    <border>
      <left/>
      <right/>
      <top style="dashed">
        <color indexed="17"/>
      </top>
      <bottom/>
      <diagonal/>
    </border>
    <border>
      <left style="thin">
        <color indexed="17"/>
      </left>
      <right style="thin">
        <color indexed="17"/>
      </right>
      <top style="dotted">
        <color indexed="17"/>
      </top>
      <bottom style="medium">
        <color indexed="17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dotted">
        <color indexed="17"/>
      </top>
      <bottom style="medium">
        <color indexed="17"/>
      </bottom>
      <diagonal/>
    </border>
    <border>
      <left/>
      <right style="thin">
        <color indexed="17"/>
      </right>
      <top style="dotted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dotted">
        <color indexed="17"/>
      </top>
      <bottom style="dotted">
        <color indexed="17"/>
      </bottom>
      <diagonal/>
    </border>
    <border>
      <left/>
      <right style="thin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 style="dotted">
        <color indexed="17"/>
      </top>
      <bottom style="thin">
        <color indexed="17"/>
      </bottom>
      <diagonal/>
    </border>
    <border>
      <left/>
      <right style="thin">
        <color indexed="17"/>
      </right>
      <top style="dotted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dotted">
        <color indexed="17"/>
      </bottom>
      <diagonal/>
    </border>
    <border>
      <left/>
      <right style="thin">
        <color indexed="17"/>
      </right>
      <top/>
      <bottom style="dotted">
        <color indexed="17"/>
      </bottom>
      <diagonal/>
    </border>
    <border>
      <left style="thin">
        <color indexed="17"/>
      </left>
      <right/>
      <top style="dotted">
        <color indexed="17"/>
      </top>
      <bottom/>
      <diagonal/>
    </border>
    <border>
      <left/>
      <right style="thin">
        <color indexed="17"/>
      </right>
      <top style="dotted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 style="dotted">
        <color indexed="17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 style="dotted">
        <color indexed="17"/>
      </bottom>
      <diagonal/>
    </border>
    <border>
      <left/>
      <right style="thin">
        <color indexed="17"/>
      </right>
      <top style="medium">
        <color indexed="17"/>
      </top>
      <bottom style="dotted">
        <color indexed="17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</borders>
  <cellStyleXfs count="2"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vertical="top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177" fontId="18" fillId="0" borderId="2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176" fontId="15" fillId="0" borderId="5" xfId="0" applyNumberFormat="1" applyFont="1" applyBorder="1" applyAlignment="1">
      <alignment vertical="center" shrinkToFit="1"/>
    </xf>
    <xf numFmtId="0" fontId="19" fillId="0" borderId="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15" fillId="0" borderId="8" xfId="0" applyNumberFormat="1" applyFont="1" applyBorder="1" applyAlignment="1">
      <alignment vertical="center" shrinkToFit="1"/>
    </xf>
    <xf numFmtId="0" fontId="19" fillId="0" borderId="9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5" fillId="0" borderId="15" xfId="0" applyNumberFormat="1" applyFont="1" applyBorder="1" applyAlignment="1">
      <alignment vertical="center" shrinkToFit="1"/>
    </xf>
    <xf numFmtId="0" fontId="19" fillId="0" borderId="15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top"/>
    </xf>
    <xf numFmtId="0" fontId="0" fillId="5" borderId="0" xfId="0" applyFill="1">
      <alignment vertical="center"/>
    </xf>
    <xf numFmtId="0" fontId="0" fillId="2" borderId="20" xfId="0" applyFill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15" fillId="0" borderId="21" xfId="0" applyNumberFormat="1" applyFont="1" applyBorder="1" applyAlignment="1">
      <alignment vertical="center" shrinkToFit="1"/>
    </xf>
    <xf numFmtId="0" fontId="19" fillId="0" borderId="21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36" fillId="0" borderId="0" xfId="0" applyFont="1">
      <alignment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>
      <alignment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>
      <alignment vertical="center"/>
    </xf>
    <xf numFmtId="0" fontId="36" fillId="0" borderId="28" xfId="0" applyFont="1" applyBorder="1" applyAlignment="1">
      <alignment vertical="center" shrinkToFit="1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quotePrefix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31" xfId="0" applyBorder="1" applyAlignment="1">
      <alignment horizontal="center" vertical="center"/>
    </xf>
    <xf numFmtId="176" fontId="15" fillId="0" borderId="31" xfId="0" applyNumberFormat="1" applyFont="1" applyBorder="1" applyAlignment="1">
      <alignment vertical="center" shrinkToFit="1"/>
    </xf>
    <xf numFmtId="0" fontId="19" fillId="0" borderId="31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19" fillId="0" borderId="0" xfId="0" applyFont="1" applyAlignment="1"/>
    <xf numFmtId="0" fontId="0" fillId="0" borderId="0" xfId="0" applyAlignment="1">
      <alignment horizontal="center" vertical="center"/>
    </xf>
    <xf numFmtId="0" fontId="9" fillId="0" borderId="35" xfId="0" applyFont="1" applyFill="1" applyBorder="1" applyAlignment="1">
      <alignment horizontal="center" vertical="center" shrinkToFit="1"/>
    </xf>
    <xf numFmtId="0" fontId="12" fillId="3" borderId="35" xfId="0" applyFont="1" applyFill="1" applyBorder="1" applyAlignment="1">
      <alignment horizontal="center" vertical="center" textRotation="255" shrinkToFit="1"/>
    </xf>
    <xf numFmtId="176" fontId="15" fillId="5" borderId="11" xfId="0" applyNumberFormat="1" applyFont="1" applyFill="1" applyBorder="1" applyAlignment="1">
      <alignment vertical="center" shrinkToFit="1"/>
    </xf>
    <xf numFmtId="0" fontId="19" fillId="5" borderId="36" xfId="0" applyFont="1" applyFill="1" applyBorder="1" applyAlignment="1">
      <alignment horizontal="center" vertical="center"/>
    </xf>
    <xf numFmtId="176" fontId="15" fillId="5" borderId="8" xfId="0" applyNumberFormat="1" applyFont="1" applyFill="1" applyBorder="1" applyAlignment="1">
      <alignment vertical="center" shrinkToFit="1"/>
    </xf>
    <xf numFmtId="0" fontId="19" fillId="5" borderId="17" xfId="0" applyFont="1" applyFill="1" applyBorder="1" applyAlignment="1">
      <alignment horizontal="center" vertical="center"/>
    </xf>
    <xf numFmtId="176" fontId="15" fillId="5" borderId="13" xfId="0" applyNumberFormat="1" applyFont="1" applyFill="1" applyBorder="1" applyAlignment="1">
      <alignment vertical="center" shrinkToFit="1"/>
    </xf>
    <xf numFmtId="0" fontId="19" fillId="5" borderId="37" xfId="0" applyFont="1" applyFill="1" applyBorder="1" applyAlignment="1">
      <alignment horizontal="center" vertical="center"/>
    </xf>
    <xf numFmtId="176" fontId="15" fillId="5" borderId="38" xfId="0" applyNumberFormat="1" applyFont="1" applyFill="1" applyBorder="1" applyAlignment="1">
      <alignment vertical="center" shrinkToFit="1"/>
    </xf>
    <xf numFmtId="0" fontId="19" fillId="5" borderId="39" xfId="0" applyFont="1" applyFill="1" applyBorder="1" applyAlignment="1">
      <alignment horizontal="center" vertical="center"/>
    </xf>
    <xf numFmtId="176" fontId="15" fillId="5" borderId="11" xfId="0" applyNumberFormat="1" applyFont="1" applyFill="1" applyBorder="1" applyAlignment="1">
      <alignment horizontal="center" vertical="center" shrinkToFit="1"/>
    </xf>
    <xf numFmtId="0" fontId="19" fillId="5" borderId="11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176" fontId="15" fillId="5" borderId="22" xfId="0" applyNumberFormat="1" applyFont="1" applyFill="1" applyBorder="1" applyAlignment="1">
      <alignment vertical="center" shrinkToFit="1"/>
    </xf>
    <xf numFmtId="0" fontId="19" fillId="5" borderId="22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left" indent="1"/>
    </xf>
    <xf numFmtId="0" fontId="28" fillId="0" borderId="0" xfId="0" applyFont="1" applyBorder="1" applyAlignment="1">
      <alignment horizontal="left" vertical="top" indent="1"/>
    </xf>
    <xf numFmtId="0" fontId="0" fillId="0" borderId="0" xfId="0" applyFill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4" fillId="0" borderId="0" xfId="0" quotePrefix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3" fillId="0" borderId="42" xfId="0" applyFont="1" applyBorder="1" applyAlignment="1">
      <alignment horizontal="center" vertical="center" shrinkToFit="1"/>
    </xf>
    <xf numFmtId="0" fontId="32" fillId="0" borderId="0" xfId="0" applyFont="1" applyAlignment="1"/>
    <xf numFmtId="0" fontId="30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9" fillId="0" borderId="46" xfId="0" applyFont="1" applyBorder="1">
      <alignment vertical="center"/>
    </xf>
    <xf numFmtId="0" fontId="33" fillId="0" borderId="47" xfId="0" applyFont="1" applyBorder="1" applyAlignment="1">
      <alignment vertical="center" shrinkToFit="1"/>
    </xf>
    <xf numFmtId="0" fontId="39" fillId="0" borderId="48" xfId="0" applyFont="1" applyBorder="1">
      <alignment vertical="center"/>
    </xf>
    <xf numFmtId="0" fontId="33" fillId="0" borderId="0" xfId="0" applyFont="1" applyBorder="1" applyAlignment="1">
      <alignment vertical="center" shrinkToFit="1"/>
    </xf>
    <xf numFmtId="0" fontId="39" fillId="0" borderId="49" xfId="0" applyFont="1" applyBorder="1">
      <alignment vertical="center"/>
    </xf>
    <xf numFmtId="0" fontId="39" fillId="0" borderId="50" xfId="0" applyFont="1" applyBorder="1" applyAlignment="1">
      <alignment vertical="center" shrinkToFit="1"/>
    </xf>
    <xf numFmtId="0" fontId="33" fillId="0" borderId="50" xfId="0" applyFont="1" applyBorder="1" applyAlignment="1">
      <alignment vertical="center" shrinkToFit="1"/>
    </xf>
    <xf numFmtId="176" fontId="39" fillId="0" borderId="50" xfId="0" applyNumberFormat="1" applyFont="1" applyBorder="1" applyAlignment="1">
      <alignment vertical="center" shrinkToFit="1"/>
    </xf>
    <xf numFmtId="0" fontId="39" fillId="0" borderId="51" xfId="0" applyFont="1" applyBorder="1" applyAlignment="1">
      <alignment horizontal="center" vertical="center"/>
    </xf>
    <xf numFmtId="0" fontId="40" fillId="0" borderId="47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14" fontId="35" fillId="0" borderId="47" xfId="0" applyNumberFormat="1" applyFont="1" applyFill="1" applyBorder="1" applyAlignment="1">
      <alignment horizontal="left" vertical="center"/>
    </xf>
    <xf numFmtId="14" fontId="35" fillId="0" borderId="0" xfId="0" applyNumberFormat="1" applyFont="1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0" fontId="34" fillId="0" borderId="0" xfId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right" vertical="center"/>
    </xf>
    <xf numFmtId="0" fontId="9" fillId="3" borderId="78" xfId="0" applyFont="1" applyFill="1" applyBorder="1" applyAlignment="1">
      <alignment horizontal="center" vertical="center" shrinkToFit="1"/>
    </xf>
    <xf numFmtId="0" fontId="11" fillId="0" borderId="78" xfId="0" applyFont="1" applyFill="1" applyBorder="1" applyAlignment="1">
      <alignment horizontal="left" vertical="center" indent="1" shrinkToFit="1"/>
    </xf>
    <xf numFmtId="0" fontId="43" fillId="0" borderId="78" xfId="0" applyFont="1" applyBorder="1" applyAlignment="1">
      <alignment horizontal="left" vertical="center" indent="1"/>
    </xf>
    <xf numFmtId="0" fontId="9" fillId="3" borderId="35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left" vertical="center" indent="1" shrinkToFit="1"/>
    </xf>
    <xf numFmtId="0" fontId="9" fillId="0" borderId="35" xfId="0" applyFont="1" applyFill="1" applyBorder="1" applyAlignment="1">
      <alignment horizontal="left" vertical="center" indent="1" shrinkToFit="1"/>
    </xf>
    <xf numFmtId="0" fontId="0" fillId="0" borderId="35" xfId="0" applyBorder="1" applyAlignment="1">
      <alignment horizontal="left" vertical="center" indent="1"/>
    </xf>
    <xf numFmtId="0" fontId="11" fillId="0" borderId="35" xfId="0" applyFont="1" applyFill="1" applyBorder="1" applyAlignment="1">
      <alignment vertical="center" shrinkToFit="1"/>
    </xf>
    <xf numFmtId="0" fontId="9" fillId="3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 indent="1"/>
    </xf>
    <xf numFmtId="0" fontId="11" fillId="0" borderId="35" xfId="0" applyFont="1" applyFill="1" applyBorder="1" applyAlignment="1">
      <alignment horizontal="left" vertical="center" shrinkToFit="1"/>
    </xf>
    <xf numFmtId="0" fontId="24" fillId="0" borderId="99" xfId="0" applyFont="1" applyBorder="1" applyAlignment="1">
      <alignment horizontal="center" vertical="center" shrinkToFit="1"/>
    </xf>
    <xf numFmtId="0" fontId="24" fillId="0" borderId="100" xfId="0" applyFont="1" applyBorder="1" applyAlignment="1">
      <alignment horizontal="center" vertical="center" shrinkToFit="1"/>
    </xf>
    <xf numFmtId="0" fontId="24" fillId="0" borderId="101" xfId="0" applyFont="1" applyBorder="1" applyAlignment="1">
      <alignment horizontal="center" vertical="center" shrinkToFit="1"/>
    </xf>
    <xf numFmtId="0" fontId="13" fillId="4" borderId="0" xfId="0" applyFont="1" applyFill="1" applyAlignment="1">
      <alignment horizontal="center" vertical="center"/>
    </xf>
    <xf numFmtId="0" fontId="18" fillId="0" borderId="102" xfId="0" applyFont="1" applyBorder="1" applyAlignment="1">
      <alignment horizontal="center" vertical="center" shrinkToFit="1"/>
    </xf>
    <xf numFmtId="0" fontId="18" fillId="0" borderId="103" xfId="0" applyFont="1" applyBorder="1" applyAlignment="1">
      <alignment horizontal="center" vertical="center" shrinkToFit="1"/>
    </xf>
    <xf numFmtId="0" fontId="18" fillId="0" borderId="104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27" fillId="0" borderId="71" xfId="0" applyFont="1" applyBorder="1" applyAlignment="1">
      <alignment horizontal="distributed" vertical="center" indent="1" shrinkToFit="1"/>
    </xf>
    <xf numFmtId="0" fontId="27" fillId="0" borderId="73" xfId="0" applyFont="1" applyBorder="1" applyAlignment="1">
      <alignment horizontal="distributed" vertical="center" indent="1" shrinkToFit="1"/>
    </xf>
    <xf numFmtId="0" fontId="27" fillId="0" borderId="80" xfId="0" applyFont="1" applyBorder="1" applyAlignment="1">
      <alignment horizontal="distributed" vertical="center" indent="1" shrinkToFit="1"/>
    </xf>
    <xf numFmtId="0" fontId="27" fillId="0" borderId="81" xfId="0" applyFont="1" applyBorder="1" applyAlignment="1">
      <alignment horizontal="distributed" vertical="center" indent="1" shrinkToFit="1"/>
    </xf>
    <xf numFmtId="0" fontId="27" fillId="0" borderId="65" xfId="0" applyFont="1" applyBorder="1" applyAlignment="1">
      <alignment horizontal="distributed" vertical="center" indent="1" shrinkToFit="1"/>
    </xf>
    <xf numFmtId="0" fontId="27" fillId="0" borderId="66" xfId="0" applyFont="1" applyBorder="1" applyAlignment="1">
      <alignment horizontal="distributed" vertical="center" indent="1" shrinkToFit="1"/>
    </xf>
    <xf numFmtId="0" fontId="0" fillId="0" borderId="69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distributed" vertical="center" indent="1" shrinkToFit="1"/>
    </xf>
    <xf numFmtId="0" fontId="0" fillId="0" borderId="72" xfId="0" applyBorder="1" applyAlignment="1">
      <alignment horizontal="distributed" vertical="center" indent="1" shrinkToFit="1"/>
    </xf>
    <xf numFmtId="0" fontId="0" fillId="0" borderId="73" xfId="0" applyBorder="1" applyAlignment="1">
      <alignment horizontal="distributed" vertical="center" indent="1" shrinkToFit="1"/>
    </xf>
    <xf numFmtId="0" fontId="0" fillId="0" borderId="80" xfId="0" applyBorder="1" applyAlignment="1">
      <alignment horizontal="distributed" vertical="center" indent="1" shrinkToFit="1"/>
    </xf>
    <xf numFmtId="0" fontId="0" fillId="0" borderId="0" xfId="0" applyBorder="1" applyAlignment="1">
      <alignment horizontal="distributed" vertical="center" indent="1" shrinkToFit="1"/>
    </xf>
    <xf numFmtId="0" fontId="0" fillId="0" borderId="81" xfId="0" applyBorder="1" applyAlignment="1">
      <alignment horizontal="distributed" vertical="center" indent="1" shrinkToFit="1"/>
    </xf>
    <xf numFmtId="0" fontId="0" fillId="0" borderId="82" xfId="0" applyBorder="1" applyAlignment="1">
      <alignment horizontal="distributed" vertical="center" indent="1" shrinkToFit="1"/>
    </xf>
    <xf numFmtId="0" fontId="0" fillId="0" borderId="87" xfId="0" applyBorder="1" applyAlignment="1">
      <alignment horizontal="distributed" vertical="center" indent="1" shrinkToFit="1"/>
    </xf>
    <xf numFmtId="0" fontId="0" fillId="0" borderId="83" xfId="0" applyBorder="1" applyAlignment="1">
      <alignment horizontal="distributed" vertical="center" indent="1" shrinkToFit="1"/>
    </xf>
    <xf numFmtId="0" fontId="0" fillId="0" borderId="4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 shrinkToFit="1"/>
    </xf>
    <xf numFmtId="0" fontId="0" fillId="0" borderId="86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19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4" fillId="7" borderId="75" xfId="0" applyFont="1" applyFill="1" applyBorder="1" applyAlignment="1">
      <alignment horizontal="center" vertical="center" wrapText="1"/>
    </xf>
    <xf numFmtId="0" fontId="4" fillId="7" borderId="76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4" fillId="7" borderId="54" xfId="0" applyFont="1" applyFill="1" applyBorder="1" applyAlignment="1">
      <alignment horizontal="center" vertical="center" wrapText="1"/>
    </xf>
    <xf numFmtId="0" fontId="4" fillId="7" borderId="77" xfId="0" applyFont="1" applyFill="1" applyBorder="1" applyAlignment="1">
      <alignment horizontal="center" vertical="center" wrapText="1"/>
    </xf>
    <xf numFmtId="0" fontId="4" fillId="7" borderId="78" xfId="0" applyFont="1" applyFill="1" applyBorder="1" applyAlignment="1">
      <alignment horizontal="center" vertical="center" wrapText="1"/>
    </xf>
    <xf numFmtId="0" fontId="4" fillId="7" borderId="79" xfId="0" applyFont="1" applyFill="1" applyBorder="1" applyAlignment="1">
      <alignment horizontal="center" vertical="center" wrapText="1"/>
    </xf>
    <xf numFmtId="0" fontId="4" fillId="7" borderId="55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23" fillId="7" borderId="52" xfId="0" applyFont="1" applyFill="1" applyBorder="1" applyAlignment="1">
      <alignment horizontal="center" wrapText="1"/>
    </xf>
    <xf numFmtId="0" fontId="23" fillId="7" borderId="54" xfId="0" applyFont="1" applyFill="1" applyBorder="1" applyAlignment="1">
      <alignment horizontal="center" wrapText="1"/>
    </xf>
    <xf numFmtId="0" fontId="23" fillId="7" borderId="55" xfId="0" applyFont="1" applyFill="1" applyBorder="1" applyAlignment="1">
      <alignment horizontal="center" vertical="top" wrapText="1"/>
    </xf>
    <xf numFmtId="0" fontId="23" fillId="7" borderId="56" xfId="0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 wrapText="1" shrinkToFit="1"/>
    </xf>
    <xf numFmtId="0" fontId="1" fillId="0" borderId="53" xfId="0" applyFont="1" applyBorder="1" applyAlignment="1">
      <alignment horizontal="left" vertical="center" wrapText="1" shrinkToFit="1"/>
    </xf>
    <xf numFmtId="0" fontId="1" fillId="0" borderId="54" xfId="0" applyFont="1" applyBorder="1" applyAlignment="1">
      <alignment horizontal="left" vertical="center" wrapText="1" shrinkToFit="1"/>
    </xf>
    <xf numFmtId="0" fontId="1" fillId="0" borderId="55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56" xfId="0" applyFont="1" applyBorder="1" applyAlignment="1">
      <alignment horizontal="left" vertical="center" wrapText="1" shrinkToFit="1"/>
    </xf>
    <xf numFmtId="0" fontId="1" fillId="0" borderId="57" xfId="0" applyFont="1" applyBorder="1" applyAlignment="1">
      <alignment horizontal="left" vertical="center" wrapText="1" shrinkToFit="1"/>
    </xf>
    <xf numFmtId="0" fontId="1" fillId="0" borderId="58" xfId="0" applyFont="1" applyBorder="1" applyAlignment="1">
      <alignment horizontal="left" vertical="center" wrapText="1" shrinkToFit="1"/>
    </xf>
    <xf numFmtId="0" fontId="1" fillId="0" borderId="59" xfId="0" applyFont="1" applyBorder="1" applyAlignment="1">
      <alignment horizontal="left" vertical="center" wrapText="1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23"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E3F2D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gnal-c@rail-e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64"/>
  <sheetViews>
    <sheetView showGridLines="0" tabSelected="1" topLeftCell="A20" zoomScaleNormal="100" workbookViewId="0">
      <selection activeCell="L25" sqref="L25"/>
    </sheetView>
  </sheetViews>
  <sheetFormatPr defaultRowHeight="13.5" x14ac:dyDescent="0.15"/>
  <cols>
    <col min="1" max="1" width="6.625" style="96" customWidth="1"/>
    <col min="2" max="2" width="2.125" customWidth="1"/>
    <col min="3" max="3" width="6.625" customWidth="1"/>
    <col min="4" max="5" width="3.125" customWidth="1"/>
    <col min="6" max="6" width="8.625" customWidth="1"/>
    <col min="7" max="7" width="6.125" customWidth="1"/>
    <col min="8" max="8" width="7.625" customWidth="1"/>
    <col min="9" max="10" width="4.625" customWidth="1"/>
    <col min="11" max="11" width="1.625" customWidth="1"/>
    <col min="12" max="12" width="6.625" customWidth="1"/>
    <col min="13" max="13" width="5.625" customWidth="1"/>
    <col min="14" max="14" width="6.625" customWidth="1"/>
    <col min="15" max="15" width="5.125" customWidth="1"/>
    <col min="16" max="16" width="3.625" customWidth="1"/>
    <col min="17" max="17" width="7.625" customWidth="1"/>
    <col min="18" max="19" width="4.625" customWidth="1"/>
    <col min="20" max="20" width="6.625" customWidth="1"/>
    <col min="21" max="21" width="19.25" customWidth="1"/>
    <col min="22" max="22" width="2.75" bestFit="1" customWidth="1"/>
    <col min="23" max="23" width="6.125" customWidth="1"/>
    <col min="25" max="25" width="12" customWidth="1"/>
    <col min="26" max="26" width="11.5" customWidth="1"/>
    <col min="27" max="27" width="5.625" bestFit="1" customWidth="1"/>
    <col min="28" max="28" width="3.75" bestFit="1" customWidth="1"/>
    <col min="29" max="29" width="4.625" customWidth="1"/>
  </cols>
  <sheetData>
    <row r="1" spans="1:20" ht="15" customHeight="1" x14ac:dyDescent="0.15"/>
    <row r="2" spans="1:20" ht="15" customHeight="1" x14ac:dyDescent="0.15">
      <c r="A2" t="s">
        <v>21</v>
      </c>
      <c r="O2" s="1" t="s">
        <v>22</v>
      </c>
      <c r="P2" s="1"/>
      <c r="Q2" s="1"/>
      <c r="R2" s="1"/>
    </row>
    <row r="3" spans="1:20" ht="15" customHeight="1" x14ac:dyDescent="0.15">
      <c r="A3" s="98" t="s">
        <v>76</v>
      </c>
      <c r="B3" s="2" t="s">
        <v>77</v>
      </c>
      <c r="D3" s="2"/>
      <c r="M3" s="3"/>
      <c r="O3" s="1" t="s">
        <v>23</v>
      </c>
      <c r="P3" s="1"/>
      <c r="Q3" s="1"/>
      <c r="R3" s="1"/>
    </row>
    <row r="4" spans="1:20" ht="15" customHeight="1" x14ac:dyDescent="0.15">
      <c r="A4" s="98" t="s">
        <v>78</v>
      </c>
      <c r="B4" s="2" t="s">
        <v>79</v>
      </c>
      <c r="D4" s="4"/>
      <c r="M4" s="5"/>
      <c r="O4" s="5" t="s">
        <v>25</v>
      </c>
      <c r="P4" s="1"/>
      <c r="Q4" s="1"/>
      <c r="R4" s="1"/>
    </row>
    <row r="5" spans="1:20" ht="15" customHeight="1" x14ac:dyDescent="0.15">
      <c r="A5" s="98" t="s">
        <v>80</v>
      </c>
      <c r="B5" s="4" t="s">
        <v>24</v>
      </c>
      <c r="D5" s="2"/>
      <c r="M5" s="77"/>
      <c r="N5" s="5"/>
      <c r="O5" s="5"/>
      <c r="P5" s="1"/>
      <c r="Q5" s="1"/>
      <c r="R5" s="1"/>
    </row>
    <row r="6" spans="1:20" ht="15" customHeight="1" x14ac:dyDescent="0.15">
      <c r="A6" s="98" t="s">
        <v>81</v>
      </c>
      <c r="B6" s="2" t="s">
        <v>82</v>
      </c>
      <c r="D6" s="6"/>
      <c r="N6" s="66" t="s">
        <v>16</v>
      </c>
      <c r="O6" s="67" t="s">
        <v>66</v>
      </c>
      <c r="P6" s="1"/>
      <c r="Q6" s="1"/>
      <c r="R6" s="1"/>
    </row>
    <row r="7" spans="1:20" ht="15" customHeight="1" x14ac:dyDescent="0.15">
      <c r="A7" s="98" t="s">
        <v>83</v>
      </c>
      <c r="B7" s="2" t="s">
        <v>84</v>
      </c>
      <c r="O7" s="99" t="s">
        <v>69</v>
      </c>
    </row>
    <row r="8" spans="1:20" ht="15" customHeight="1" x14ac:dyDescent="0.15">
      <c r="A8"/>
      <c r="B8" s="6" t="s">
        <v>26</v>
      </c>
    </row>
    <row r="9" spans="1:20" ht="20.100000000000001" customHeight="1" x14ac:dyDescent="0.15">
      <c r="A9" s="47"/>
      <c r="B9" s="121" t="s">
        <v>27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47"/>
    </row>
    <row r="10" spans="1:20" ht="20.100000000000001" customHeight="1" x14ac:dyDescent="0.15">
      <c r="A10" s="47"/>
      <c r="B10" s="2" t="s">
        <v>70</v>
      </c>
      <c r="C10" s="2"/>
      <c r="D10" s="2"/>
      <c r="E10" s="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T10" s="47"/>
    </row>
    <row r="11" spans="1:20" ht="20.100000000000001" customHeight="1" x14ac:dyDescent="0.15">
      <c r="A11" s="47"/>
      <c r="B11" s="103" t="s">
        <v>91</v>
      </c>
      <c r="C11" s="2"/>
      <c r="D11" s="2"/>
      <c r="E11" s="2"/>
      <c r="F11" s="7"/>
      <c r="G11" s="7"/>
      <c r="H11" s="7"/>
      <c r="I11" s="7"/>
      <c r="J11" s="7"/>
      <c r="K11" s="7"/>
      <c r="L11" s="7"/>
      <c r="M11" s="7"/>
      <c r="N11" s="7"/>
      <c r="O11" s="122" t="str">
        <f>IF(COUNTIF(J28:S40,"○")=0,"",IF($P$14+$R$14=0,"(お申込みの日付を入れて下さい)",""))</f>
        <v/>
      </c>
      <c r="P11" s="123"/>
      <c r="Q11" s="123"/>
      <c r="R11" s="123"/>
      <c r="S11" s="123"/>
      <c r="T11" s="47"/>
    </row>
    <row r="12" spans="1:20" ht="21.95" customHeight="1" x14ac:dyDescent="0.15">
      <c r="A12" s="4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 t="s">
        <v>0</v>
      </c>
      <c r="T12" s="47"/>
    </row>
    <row r="13" spans="1:20" ht="20.100000000000001" customHeight="1" x14ac:dyDescent="0.15">
      <c r="A13" s="47"/>
      <c r="B13" s="2"/>
      <c r="C13" s="2"/>
      <c r="D13" s="2"/>
      <c r="E13" s="2"/>
      <c r="F13" s="7"/>
      <c r="G13" s="7"/>
      <c r="H13" s="7"/>
      <c r="I13" s="7"/>
      <c r="J13" s="7"/>
      <c r="K13" s="7"/>
      <c r="L13" s="7"/>
      <c r="M13" s="7"/>
      <c r="N13" s="124" t="s">
        <v>54</v>
      </c>
      <c r="O13" s="124"/>
      <c r="P13" s="124"/>
      <c r="Q13" s="125" t="s">
        <v>85</v>
      </c>
      <c r="R13" s="126"/>
      <c r="S13" s="126"/>
      <c r="T13" s="47"/>
    </row>
    <row r="14" spans="1:20" ht="20.100000000000001" customHeight="1" x14ac:dyDescent="0.15">
      <c r="A14" s="47"/>
      <c r="F14" s="7"/>
      <c r="G14" s="7"/>
      <c r="H14" s="7"/>
      <c r="I14" s="7"/>
      <c r="J14" s="7"/>
      <c r="K14" s="7"/>
      <c r="L14" s="7"/>
      <c r="M14" s="100"/>
      <c r="N14" s="100"/>
      <c r="O14" s="49" t="s">
        <v>94</v>
      </c>
      <c r="P14" s="64"/>
      <c r="Q14" s="64" t="s">
        <v>28</v>
      </c>
      <c r="R14" s="64"/>
      <c r="S14" s="9" t="s">
        <v>29</v>
      </c>
      <c r="T14" s="47"/>
    </row>
    <row r="15" spans="1:20" ht="30" customHeight="1" x14ac:dyDescent="0.15">
      <c r="A15" s="47"/>
      <c r="C15" s="10"/>
      <c r="D15" s="10"/>
      <c r="E15" s="127" t="s">
        <v>95</v>
      </c>
      <c r="F15" s="127"/>
      <c r="G15" s="127"/>
      <c r="H15" s="11" t="s">
        <v>71</v>
      </c>
      <c r="I15" s="10"/>
      <c r="J15" s="10"/>
      <c r="K15" s="10"/>
      <c r="L15" s="10"/>
      <c r="M15" s="10"/>
      <c r="N15" s="10"/>
      <c r="T15" s="47"/>
    </row>
    <row r="16" spans="1:20" ht="21.75" customHeight="1" x14ac:dyDescent="0.15">
      <c r="A16" s="47"/>
      <c r="B16" s="128" t="s">
        <v>55</v>
      </c>
      <c r="C16" s="128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8" t="s">
        <v>72</v>
      </c>
      <c r="O16" s="128"/>
      <c r="P16" s="130"/>
      <c r="Q16" s="130"/>
      <c r="R16" s="130"/>
      <c r="S16" s="130"/>
      <c r="T16" s="47"/>
    </row>
    <row r="17" spans="1:30" ht="21.75" customHeight="1" x14ac:dyDescent="0.15">
      <c r="A17" s="47"/>
      <c r="B17" s="131" t="s">
        <v>56</v>
      </c>
      <c r="C17" s="131"/>
      <c r="D17" s="132"/>
      <c r="E17" s="132"/>
      <c r="F17" s="132"/>
      <c r="G17" s="132"/>
      <c r="H17" s="132"/>
      <c r="I17" s="132"/>
      <c r="J17" s="131" t="s">
        <v>30</v>
      </c>
      <c r="K17" s="131"/>
      <c r="L17" s="131"/>
      <c r="M17" s="133"/>
      <c r="N17" s="133"/>
      <c r="O17" s="133"/>
      <c r="P17" s="133"/>
      <c r="Q17" s="133"/>
      <c r="R17" s="133"/>
      <c r="S17" s="133"/>
      <c r="T17" s="47"/>
      <c r="U17" s="12"/>
    </row>
    <row r="18" spans="1:30" ht="21.75" customHeight="1" x14ac:dyDescent="0.15">
      <c r="A18" s="47"/>
      <c r="B18" s="128" t="s">
        <v>73</v>
      </c>
      <c r="C18" s="128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47"/>
    </row>
    <row r="19" spans="1:30" ht="21.75" customHeight="1" x14ac:dyDescent="0.15">
      <c r="A19" s="47"/>
      <c r="B19" s="131" t="s">
        <v>31</v>
      </c>
      <c r="C19" s="131"/>
      <c r="D19" s="78" t="s">
        <v>57</v>
      </c>
      <c r="E19" s="135"/>
      <c r="F19" s="135"/>
      <c r="G19" s="79" t="s">
        <v>32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47"/>
    </row>
    <row r="20" spans="1:30" ht="21.75" customHeight="1" x14ac:dyDescent="0.15">
      <c r="A20" s="47"/>
      <c r="B20" s="131" t="s">
        <v>58</v>
      </c>
      <c r="C20" s="131"/>
      <c r="D20" s="132"/>
      <c r="E20" s="132"/>
      <c r="F20" s="132"/>
      <c r="G20" s="132"/>
      <c r="H20" s="132"/>
      <c r="I20" s="132"/>
      <c r="J20" s="136" t="s">
        <v>59</v>
      </c>
      <c r="K20" s="136"/>
      <c r="L20" s="136"/>
      <c r="M20" s="137"/>
      <c r="N20" s="137"/>
      <c r="O20" s="137"/>
      <c r="P20" s="137"/>
      <c r="Q20" s="137"/>
      <c r="R20" s="137"/>
      <c r="S20" s="137"/>
      <c r="T20" s="47"/>
    </row>
    <row r="21" spans="1:30" ht="20.100000000000001" customHeight="1" x14ac:dyDescent="0.15">
      <c r="A21" s="47"/>
      <c r="B21" s="131" t="s">
        <v>1</v>
      </c>
      <c r="C21" s="131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47"/>
    </row>
    <row r="22" spans="1:30" ht="14.25" thickBot="1" x14ac:dyDescent="0.2">
      <c r="A22" s="47"/>
      <c r="T22" s="47"/>
    </row>
    <row r="23" spans="1:30" ht="39.950000000000003" customHeight="1" thickTop="1" thickBot="1" x14ac:dyDescent="0.2">
      <c r="A23" s="47"/>
      <c r="B23" s="139" t="str">
        <f t="shared" ref="B23:S23" si="0">IF(COUNT($V$28:$V$54)=1," 第"&amp;VLOOKUP(1,$V$28:$AA$54,2,FALSE)&amp;"回","")&amp;"　"&amp;IF(COUNT($V$28:$V$54)=1,VLOOKUP(1,$V$28:$AA$54,3,FALSE)&amp;" "&amp;VLOOKUP(1,$V$28:$AA$54,4,FALSE),"")&amp;"　"&amp;IF(COUNT($V$28:$V$54)=1,MONTH(VLOOKUP(1,$V$28:$AA$54,5,FALSE))&amp;"月"&amp;DAY(VLOOKUP(1,$V$14:$AA$54,5,FALSE))&amp;"日 "&amp;VLOOKUP(1,$V$28:$AA$54,6,FALSE)&amp;"開催","")&amp;"　"&amp;IF(COUNTIF($V$28:$V$54,1)&lt;&gt;1,"",IF(VLOOKUP(1,$V$28:$AC$54,8,FALSE)="サテライト","〔"&amp;VLOOKUP(1,$V$28:$AC$54,8,FALSE)&amp;"〕",""))</f>
        <v>　　　</v>
      </c>
      <c r="C23" s="140" t="str">
        <f t="shared" si="0"/>
        <v>　　　</v>
      </c>
      <c r="D23" s="140" t="str">
        <f t="shared" si="0"/>
        <v>　　　</v>
      </c>
      <c r="E23" s="140" t="str">
        <f t="shared" si="0"/>
        <v>　　　</v>
      </c>
      <c r="F23" s="140" t="str">
        <f t="shared" si="0"/>
        <v>　　　</v>
      </c>
      <c r="G23" s="140" t="str">
        <f t="shared" si="0"/>
        <v>　　　</v>
      </c>
      <c r="H23" s="140" t="str">
        <f t="shared" si="0"/>
        <v>　　　</v>
      </c>
      <c r="I23" s="140" t="str">
        <f t="shared" si="0"/>
        <v>　　　</v>
      </c>
      <c r="J23" s="140" t="str">
        <f t="shared" si="0"/>
        <v>　　　</v>
      </c>
      <c r="K23" s="140" t="str">
        <f t="shared" si="0"/>
        <v>　　　</v>
      </c>
      <c r="L23" s="140" t="str">
        <f t="shared" si="0"/>
        <v>　　　</v>
      </c>
      <c r="M23" s="140" t="str">
        <f t="shared" si="0"/>
        <v>　　　</v>
      </c>
      <c r="N23" s="140" t="str">
        <f t="shared" si="0"/>
        <v>　　　</v>
      </c>
      <c r="O23" s="140" t="str">
        <f t="shared" si="0"/>
        <v>　　　</v>
      </c>
      <c r="P23" s="140" t="str">
        <f t="shared" si="0"/>
        <v>　　　</v>
      </c>
      <c r="Q23" s="140" t="str">
        <f t="shared" si="0"/>
        <v>　　　</v>
      </c>
      <c r="R23" s="140" t="str">
        <f t="shared" si="0"/>
        <v>　　　</v>
      </c>
      <c r="S23" s="141" t="str">
        <f t="shared" si="0"/>
        <v>　　　</v>
      </c>
      <c r="T23" s="47"/>
      <c r="AD23" t="str">
        <f>IF(COUNT($V$28:$V$54)=1," 第"&amp;VLOOKUP(1,$V$28:$AA$54,2,FALSE)&amp;"回","")&amp;"　"&amp;IF(COUNT($V$28:$V$54)=1,VLOOKUP(1,$V$28:$AA$54,3,FALSE)&amp;" "&amp;VLOOKUP(1,$V$28:$AA$54,4,FALSE),"")&amp;"　"&amp;IF(COUNT($V$28:$V$54)=1,MONTH(VLOOKUP(1,$V$28:$AA$54,5,FALSE))&amp;"月"&amp;DAY(VLOOKUP(1,$V$14:$AA$54,5,FALSE))&amp;"日 "&amp;VLOOKUP(1,$V$28:$AA$54,6,FALSE)&amp;"開催","")&amp;"　"&amp;IF(COUNTIF($V$28:$V$54,1)&lt;&gt;1,"",IF(VLOOKUP(1,$V$28:$AC$54,8,FALSE)="サテライト","〔"&amp;VLOOKUP(1,$V$28:$AC$54,8,FALSE)&amp;"〕",""))</f>
        <v>　　　</v>
      </c>
    </row>
    <row r="24" spans="1:30" ht="9.9499999999999993" customHeight="1" thickTop="1" x14ac:dyDescent="0.15">
      <c r="A24" s="47"/>
      <c r="T24" s="47"/>
    </row>
    <row r="25" spans="1:30" ht="30" customHeight="1" x14ac:dyDescent="0.15">
      <c r="A25" s="47"/>
      <c r="C25" s="142" t="s">
        <v>19</v>
      </c>
      <c r="D25" s="142"/>
      <c r="E25" s="142"/>
      <c r="F25" s="142"/>
      <c r="G25" s="142"/>
      <c r="H25" s="142"/>
      <c r="I25" s="13"/>
      <c r="J25" s="14"/>
      <c r="K25" s="14"/>
      <c r="L25" s="14"/>
      <c r="M25" s="15"/>
      <c r="O25" s="15"/>
      <c r="P25" s="15"/>
      <c r="Q25" s="15"/>
      <c r="R25" s="15"/>
      <c r="S25" s="15"/>
      <c r="T25" s="47"/>
    </row>
    <row r="26" spans="1:30" ht="24" customHeight="1" thickBot="1" x14ac:dyDescent="0.2">
      <c r="A26" s="47"/>
      <c r="C26" s="16"/>
      <c r="D26" s="16"/>
      <c r="F26" s="17" t="str">
        <f>IF(COUNT($V$28:$V$54)=0,"",IF(COUNT($V$28:$V$54)&gt;1,"注意）複数の講座が選択されています。申込書は講座ごとに作成して下さい。",""))</f>
        <v/>
      </c>
      <c r="I26" s="13"/>
      <c r="J26" s="14"/>
      <c r="L26" s="14"/>
      <c r="M26" s="76" t="s">
        <v>20</v>
      </c>
      <c r="O26" s="15"/>
      <c r="P26" s="15"/>
      <c r="Q26" s="15"/>
      <c r="R26" s="15"/>
      <c r="S26" s="15"/>
      <c r="T26" s="47"/>
      <c r="V26" s="65"/>
    </row>
    <row r="27" spans="1:30" ht="20.100000000000001" customHeight="1" thickBot="1" x14ac:dyDescent="0.2">
      <c r="A27" s="47"/>
      <c r="C27" s="18" t="s">
        <v>33</v>
      </c>
      <c r="D27" s="143" t="s">
        <v>34</v>
      </c>
      <c r="E27" s="144"/>
      <c r="F27" s="143" t="s">
        <v>87</v>
      </c>
      <c r="G27" s="144"/>
      <c r="H27" s="20" t="s">
        <v>35</v>
      </c>
      <c r="I27" s="21" t="s">
        <v>36</v>
      </c>
      <c r="J27" s="22" t="s">
        <v>37</v>
      </c>
      <c r="L27" s="18" t="s">
        <v>33</v>
      </c>
      <c r="M27" s="19" t="s">
        <v>34</v>
      </c>
      <c r="N27" s="143" t="s">
        <v>87</v>
      </c>
      <c r="O27" s="145"/>
      <c r="P27" s="144"/>
      <c r="Q27" s="20" t="s">
        <v>35</v>
      </c>
      <c r="R27" s="21" t="s">
        <v>36</v>
      </c>
      <c r="S27" s="22" t="s">
        <v>37</v>
      </c>
      <c r="T27" s="47"/>
    </row>
    <row r="28" spans="1:30" ht="20.100000000000001" customHeight="1" x14ac:dyDescent="0.15">
      <c r="A28" s="47"/>
      <c r="C28" s="146" t="s">
        <v>38</v>
      </c>
      <c r="D28" s="149">
        <f>W28</f>
        <v>1283</v>
      </c>
      <c r="E28" s="150"/>
      <c r="F28" s="151" t="s">
        <v>67</v>
      </c>
      <c r="G28" s="152"/>
      <c r="H28" s="24">
        <f>Z28</f>
        <v>45440</v>
      </c>
      <c r="I28" s="25" t="s">
        <v>18</v>
      </c>
      <c r="J28" s="26" t="s">
        <v>92</v>
      </c>
      <c r="L28" s="157" t="s">
        <v>39</v>
      </c>
      <c r="M28" s="23">
        <f>W39</f>
        <v>1287</v>
      </c>
      <c r="N28" s="160" t="s">
        <v>2</v>
      </c>
      <c r="O28" s="161"/>
      <c r="P28" s="162"/>
      <c r="Q28" s="24">
        <f>Z39</f>
        <v>45467</v>
      </c>
      <c r="R28" s="27" t="s">
        <v>18</v>
      </c>
      <c r="S28" s="26" t="s">
        <v>92</v>
      </c>
      <c r="T28" s="47"/>
      <c r="U28" s="56">
        <v>1</v>
      </c>
      <c r="V28" s="108" t="str">
        <f>IF(AB28="○",1,"")</f>
        <v/>
      </c>
      <c r="W28" s="117">
        <v>1283</v>
      </c>
      <c r="X28" s="109" t="s">
        <v>63</v>
      </c>
      <c r="Y28" s="109" t="s">
        <v>68</v>
      </c>
      <c r="Z28" s="119">
        <v>45440</v>
      </c>
      <c r="AA28" s="104" t="s">
        <v>88</v>
      </c>
      <c r="AB28" s="57" t="str">
        <f>J28</f>
        <v>　</v>
      </c>
      <c r="AC28" s="58"/>
      <c r="AD28" s="56" t="s">
        <v>40</v>
      </c>
    </row>
    <row r="29" spans="1:30" ht="20.100000000000001" customHeight="1" x14ac:dyDescent="0.15">
      <c r="A29" s="47"/>
      <c r="C29" s="147"/>
      <c r="D29" s="169">
        <f>W29</f>
        <v>1298</v>
      </c>
      <c r="E29" s="170"/>
      <c r="F29" s="153"/>
      <c r="G29" s="154"/>
      <c r="H29" s="29">
        <f>Z29</f>
        <v>45580</v>
      </c>
      <c r="I29" s="30" t="s">
        <v>18</v>
      </c>
      <c r="J29" s="31" t="s">
        <v>92</v>
      </c>
      <c r="L29" s="158"/>
      <c r="M29" s="28">
        <f t="shared" ref="M29:M39" si="1">W40</f>
        <v>1296</v>
      </c>
      <c r="N29" s="163"/>
      <c r="O29" s="164"/>
      <c r="P29" s="165"/>
      <c r="Q29" s="29">
        <f t="shared" ref="Q29:Q40" si="2">Z40</f>
        <v>45572</v>
      </c>
      <c r="R29" s="32" t="s">
        <v>18</v>
      </c>
      <c r="S29" s="31" t="s">
        <v>92</v>
      </c>
      <c r="T29" s="47"/>
      <c r="U29" s="56">
        <f>U28+1</f>
        <v>2</v>
      </c>
      <c r="V29" s="110" t="str">
        <f t="shared" ref="V29:V51" si="3">IF(AB29="○",1,"")</f>
        <v/>
      </c>
      <c r="W29" s="118">
        <v>1298</v>
      </c>
      <c r="X29" s="111" t="s">
        <v>63</v>
      </c>
      <c r="Y29" s="111" t="s">
        <v>68</v>
      </c>
      <c r="Z29" s="120">
        <v>45580</v>
      </c>
      <c r="AA29" s="105" t="s">
        <v>88</v>
      </c>
      <c r="AB29" s="59" t="str">
        <f>J29</f>
        <v>　</v>
      </c>
      <c r="AC29" s="60"/>
      <c r="AD29" s="56" t="s">
        <v>41</v>
      </c>
    </row>
    <row r="30" spans="1:30" ht="20.100000000000001" customHeight="1" thickBot="1" x14ac:dyDescent="0.2">
      <c r="A30" s="47"/>
      <c r="C30" s="148"/>
      <c r="D30" s="171">
        <f>W30</f>
        <v>1286</v>
      </c>
      <c r="E30" s="172"/>
      <c r="F30" s="155"/>
      <c r="G30" s="156"/>
      <c r="H30" s="80">
        <f>Z30</f>
        <v>45461</v>
      </c>
      <c r="I30" s="81" t="s">
        <v>17</v>
      </c>
      <c r="J30" s="34" t="s">
        <v>92</v>
      </c>
      <c r="L30" s="158"/>
      <c r="M30" s="35">
        <f t="shared" si="1"/>
        <v>1289</v>
      </c>
      <c r="N30" s="166"/>
      <c r="O30" s="167"/>
      <c r="P30" s="168"/>
      <c r="Q30" s="84">
        <f t="shared" si="2"/>
        <v>45481</v>
      </c>
      <c r="R30" s="90" t="s">
        <v>17</v>
      </c>
      <c r="S30" s="31" t="s">
        <v>92</v>
      </c>
      <c r="T30" s="47"/>
      <c r="U30" s="56">
        <f t="shared" ref="U30:U50" si="4">U29+1</f>
        <v>3</v>
      </c>
      <c r="V30" s="110" t="str">
        <f t="shared" si="3"/>
        <v/>
      </c>
      <c r="W30" s="118">
        <v>1286</v>
      </c>
      <c r="X30" s="111" t="s">
        <v>63</v>
      </c>
      <c r="Y30" s="111" t="s">
        <v>68</v>
      </c>
      <c r="Z30" s="120">
        <v>45461</v>
      </c>
      <c r="AA30" s="105" t="s">
        <v>89</v>
      </c>
      <c r="AB30" s="59" t="str">
        <f>J30</f>
        <v>　</v>
      </c>
      <c r="AC30" s="60"/>
      <c r="AD30" s="56" t="s">
        <v>42</v>
      </c>
    </row>
    <row r="31" spans="1:30" ht="20.100000000000001" customHeight="1" thickBot="1" x14ac:dyDescent="0.2">
      <c r="A31" s="47"/>
      <c r="L31" s="158"/>
      <c r="M31" s="50">
        <f t="shared" si="1"/>
        <v>1290</v>
      </c>
      <c r="N31" s="173" t="s">
        <v>43</v>
      </c>
      <c r="O31" s="174"/>
      <c r="P31" s="175"/>
      <c r="Q31" s="52">
        <f t="shared" si="2"/>
        <v>45497</v>
      </c>
      <c r="R31" s="53" t="s">
        <v>18</v>
      </c>
      <c r="S31" s="54" t="s">
        <v>92</v>
      </c>
      <c r="T31" s="47"/>
      <c r="U31" s="56">
        <f t="shared" si="4"/>
        <v>4</v>
      </c>
      <c r="V31" s="110" t="str">
        <f t="shared" si="3"/>
        <v/>
      </c>
      <c r="W31" s="118">
        <v>1285</v>
      </c>
      <c r="X31" s="111" t="s">
        <v>64</v>
      </c>
      <c r="Y31" s="111" t="s">
        <v>3</v>
      </c>
      <c r="Z31" s="120">
        <v>45460</v>
      </c>
      <c r="AA31" s="105" t="s">
        <v>88</v>
      </c>
      <c r="AB31" s="59" t="str">
        <f>J32</f>
        <v>　</v>
      </c>
      <c r="AC31" s="60"/>
      <c r="AD31" s="56" t="s">
        <v>45</v>
      </c>
    </row>
    <row r="32" spans="1:30" ht="20.100000000000001" customHeight="1" x14ac:dyDescent="0.15">
      <c r="A32" s="47"/>
      <c r="C32" s="157" t="s">
        <v>44</v>
      </c>
      <c r="D32" s="149">
        <f>W31</f>
        <v>1285</v>
      </c>
      <c r="E32" s="150"/>
      <c r="F32" s="182" t="s">
        <v>3</v>
      </c>
      <c r="G32" s="183"/>
      <c r="H32" s="24">
        <f>Z31</f>
        <v>45460</v>
      </c>
      <c r="I32" s="36" t="s">
        <v>18</v>
      </c>
      <c r="J32" s="48" t="s">
        <v>92</v>
      </c>
      <c r="L32" s="158"/>
      <c r="M32" s="68">
        <f t="shared" si="1"/>
        <v>1300</v>
      </c>
      <c r="N32" s="176"/>
      <c r="O32" s="177"/>
      <c r="P32" s="178"/>
      <c r="Q32" s="69">
        <f t="shared" si="2"/>
        <v>45616</v>
      </c>
      <c r="R32" s="70" t="s">
        <v>18</v>
      </c>
      <c r="S32" s="71" t="s">
        <v>92</v>
      </c>
      <c r="T32" s="47"/>
      <c r="U32" s="56">
        <f t="shared" si="4"/>
        <v>5</v>
      </c>
      <c r="V32" s="110" t="str">
        <f t="shared" si="3"/>
        <v/>
      </c>
      <c r="W32" s="118">
        <v>1288</v>
      </c>
      <c r="X32" s="111" t="s">
        <v>64</v>
      </c>
      <c r="Y32" s="111" t="s">
        <v>3</v>
      </c>
      <c r="Z32" s="120">
        <v>45481</v>
      </c>
      <c r="AA32" s="105" t="s">
        <v>88</v>
      </c>
      <c r="AB32" s="59" t="str">
        <f t="shared" ref="AB32:AB38" si="5">J33</f>
        <v>　</v>
      </c>
      <c r="AC32" s="60"/>
      <c r="AD32" s="56" t="s">
        <v>46</v>
      </c>
    </row>
    <row r="33" spans="1:30" ht="20.100000000000001" customHeight="1" x14ac:dyDescent="0.15">
      <c r="A33" s="47"/>
      <c r="C33" s="158"/>
      <c r="D33" s="188">
        <f t="shared" ref="D33:D39" si="6">W32</f>
        <v>1288</v>
      </c>
      <c r="E33" s="189"/>
      <c r="F33" s="184"/>
      <c r="G33" s="185"/>
      <c r="H33" s="29">
        <f t="shared" ref="H33:H39" si="7">Z32</f>
        <v>45481</v>
      </c>
      <c r="I33" s="41" t="s">
        <v>18</v>
      </c>
      <c r="J33" s="42" t="s">
        <v>92</v>
      </c>
      <c r="L33" s="158"/>
      <c r="M33" s="51">
        <f t="shared" si="1"/>
        <v>1299</v>
      </c>
      <c r="N33" s="179"/>
      <c r="O33" s="180"/>
      <c r="P33" s="181"/>
      <c r="Q33" s="91">
        <f t="shared" si="2"/>
        <v>45595</v>
      </c>
      <c r="R33" s="92" t="s">
        <v>17</v>
      </c>
      <c r="S33" s="55" t="s">
        <v>92</v>
      </c>
      <c r="T33" s="47"/>
      <c r="U33" s="56">
        <f t="shared" si="4"/>
        <v>6</v>
      </c>
      <c r="V33" s="110" t="str">
        <f t="shared" si="3"/>
        <v/>
      </c>
      <c r="W33" s="118">
        <v>1295</v>
      </c>
      <c r="X33" s="111" t="s">
        <v>64</v>
      </c>
      <c r="Y33" s="111" t="s">
        <v>3</v>
      </c>
      <c r="Z33" s="120">
        <v>45530</v>
      </c>
      <c r="AA33" s="105" t="s">
        <v>89</v>
      </c>
      <c r="AB33" s="59" t="str">
        <f t="shared" si="5"/>
        <v>　</v>
      </c>
      <c r="AC33" s="60"/>
      <c r="AD33" s="56" t="s">
        <v>47</v>
      </c>
    </row>
    <row r="34" spans="1:30" ht="20.100000000000001" customHeight="1" x14ac:dyDescent="0.15">
      <c r="A34" s="47"/>
      <c r="C34" s="158"/>
      <c r="D34" s="188">
        <f t="shared" si="6"/>
        <v>1295</v>
      </c>
      <c r="E34" s="189"/>
      <c r="F34" s="184"/>
      <c r="G34" s="185"/>
      <c r="H34" s="82">
        <f t="shared" si="7"/>
        <v>45530</v>
      </c>
      <c r="I34" s="83" t="s">
        <v>17</v>
      </c>
      <c r="J34" s="42" t="s">
        <v>92</v>
      </c>
      <c r="L34" s="158"/>
      <c r="M34" s="50">
        <f t="shared" si="1"/>
        <v>1279</v>
      </c>
      <c r="N34" s="190" t="s">
        <v>48</v>
      </c>
      <c r="O34" s="174"/>
      <c r="P34" s="175"/>
      <c r="Q34" s="52">
        <f t="shared" si="2"/>
        <v>45405</v>
      </c>
      <c r="R34" s="53" t="s">
        <v>18</v>
      </c>
      <c r="S34" s="54" t="s">
        <v>92</v>
      </c>
      <c r="T34" s="47"/>
      <c r="U34" s="56">
        <f t="shared" si="4"/>
        <v>7</v>
      </c>
      <c r="V34" s="110" t="str">
        <f t="shared" si="3"/>
        <v/>
      </c>
      <c r="W34" s="118">
        <v>1297</v>
      </c>
      <c r="X34" s="111" t="s">
        <v>64</v>
      </c>
      <c r="Y34" s="111" t="s">
        <v>3</v>
      </c>
      <c r="Z34" s="120">
        <v>45572</v>
      </c>
      <c r="AA34" s="105" t="s">
        <v>89</v>
      </c>
      <c r="AB34" s="59" t="str">
        <f t="shared" si="5"/>
        <v>　</v>
      </c>
      <c r="AC34" s="60"/>
      <c r="AD34" s="56" t="s">
        <v>49</v>
      </c>
    </row>
    <row r="35" spans="1:30" ht="20.100000000000001" customHeight="1" x14ac:dyDescent="0.15">
      <c r="A35" s="47"/>
      <c r="C35" s="158"/>
      <c r="D35" s="191">
        <f t="shared" si="6"/>
        <v>1297</v>
      </c>
      <c r="E35" s="192"/>
      <c r="F35" s="186"/>
      <c r="G35" s="187"/>
      <c r="H35" s="84">
        <f t="shared" si="7"/>
        <v>45572</v>
      </c>
      <c r="I35" s="85" t="s">
        <v>17</v>
      </c>
      <c r="J35" s="42" t="s">
        <v>92</v>
      </c>
      <c r="L35" s="158"/>
      <c r="M35" s="68">
        <f t="shared" si="1"/>
        <v>1292</v>
      </c>
      <c r="N35" s="176"/>
      <c r="O35" s="177"/>
      <c r="P35" s="178"/>
      <c r="Q35" s="69">
        <f t="shared" si="2"/>
        <v>45503</v>
      </c>
      <c r="R35" s="70" t="s">
        <v>18</v>
      </c>
      <c r="S35" s="71" t="s">
        <v>92</v>
      </c>
      <c r="T35" s="47"/>
      <c r="U35" s="56">
        <f t="shared" si="4"/>
        <v>8</v>
      </c>
      <c r="V35" s="110" t="str">
        <f t="shared" si="3"/>
        <v/>
      </c>
      <c r="W35" s="118">
        <v>1280</v>
      </c>
      <c r="X35" s="111" t="s">
        <v>64</v>
      </c>
      <c r="Y35" s="111" t="s">
        <v>4</v>
      </c>
      <c r="Z35" s="120">
        <v>45419</v>
      </c>
      <c r="AA35" s="105" t="s">
        <v>88</v>
      </c>
      <c r="AB35" s="59" t="str">
        <f t="shared" si="5"/>
        <v>　</v>
      </c>
      <c r="AC35" s="60"/>
      <c r="AD35" s="56" t="s">
        <v>50</v>
      </c>
    </row>
    <row r="36" spans="1:30" ht="20.100000000000001" customHeight="1" x14ac:dyDescent="0.15">
      <c r="A36" s="47"/>
      <c r="C36" s="158"/>
      <c r="D36" s="193">
        <f t="shared" si="6"/>
        <v>1280</v>
      </c>
      <c r="E36" s="194"/>
      <c r="F36" s="195" t="s">
        <v>4</v>
      </c>
      <c r="G36" s="196"/>
      <c r="H36" s="38">
        <f t="shared" si="7"/>
        <v>45419</v>
      </c>
      <c r="I36" s="43" t="s">
        <v>18</v>
      </c>
      <c r="J36" s="40" t="s">
        <v>92</v>
      </c>
      <c r="L36" s="158"/>
      <c r="M36" s="51">
        <f t="shared" si="1"/>
        <v>1293</v>
      </c>
      <c r="N36" s="179"/>
      <c r="O36" s="180"/>
      <c r="P36" s="181"/>
      <c r="Q36" s="91">
        <f t="shared" si="2"/>
        <v>45524</v>
      </c>
      <c r="R36" s="92" t="s">
        <v>17</v>
      </c>
      <c r="S36" s="55" t="s">
        <v>92</v>
      </c>
      <c r="T36" s="47"/>
      <c r="U36" s="56">
        <f t="shared" si="4"/>
        <v>9</v>
      </c>
      <c r="V36" s="110" t="str">
        <f t="shared" si="3"/>
        <v/>
      </c>
      <c r="W36" s="118">
        <v>1284</v>
      </c>
      <c r="X36" s="111" t="s">
        <v>64</v>
      </c>
      <c r="Y36" s="111" t="s">
        <v>4</v>
      </c>
      <c r="Z36" s="120">
        <v>45440</v>
      </c>
      <c r="AA36" s="105" t="s">
        <v>89</v>
      </c>
      <c r="AB36" s="59" t="str">
        <f t="shared" si="5"/>
        <v>　</v>
      </c>
      <c r="AC36" s="60"/>
      <c r="AD36" s="56"/>
    </row>
    <row r="37" spans="1:30" ht="20.100000000000001" customHeight="1" x14ac:dyDescent="0.15">
      <c r="A37" s="47"/>
      <c r="C37" s="158"/>
      <c r="D37" s="197">
        <f t="shared" si="6"/>
        <v>1284</v>
      </c>
      <c r="E37" s="198"/>
      <c r="F37" s="184"/>
      <c r="G37" s="185"/>
      <c r="H37" s="86">
        <f t="shared" si="7"/>
        <v>45440</v>
      </c>
      <c r="I37" s="87" t="s">
        <v>17</v>
      </c>
      <c r="J37" s="72" t="s">
        <v>92</v>
      </c>
      <c r="L37" s="158"/>
      <c r="M37" s="37">
        <f t="shared" si="1"/>
        <v>1281</v>
      </c>
      <c r="N37" s="190" t="s">
        <v>5</v>
      </c>
      <c r="O37" s="174"/>
      <c r="P37" s="175"/>
      <c r="Q37" s="38">
        <f t="shared" si="2"/>
        <v>45427</v>
      </c>
      <c r="R37" s="39" t="s">
        <v>14</v>
      </c>
      <c r="S37" s="40" t="s">
        <v>92</v>
      </c>
      <c r="T37" s="47"/>
      <c r="U37" s="56">
        <f t="shared" si="4"/>
        <v>10</v>
      </c>
      <c r="V37" s="110" t="str">
        <f t="shared" si="3"/>
        <v/>
      </c>
      <c r="W37" s="118">
        <v>1294</v>
      </c>
      <c r="X37" s="111" t="s">
        <v>64</v>
      </c>
      <c r="Y37" s="111" t="s">
        <v>6</v>
      </c>
      <c r="Z37" s="120">
        <v>45530</v>
      </c>
      <c r="AA37" s="105" t="s">
        <v>88</v>
      </c>
      <c r="AB37" s="59" t="str">
        <f t="shared" si="5"/>
        <v>　</v>
      </c>
      <c r="AC37" s="60"/>
      <c r="AD37" s="56"/>
    </row>
    <row r="38" spans="1:30" ht="20.100000000000001" customHeight="1" thickBot="1" x14ac:dyDescent="0.2">
      <c r="A38" s="47"/>
      <c r="C38" s="158"/>
      <c r="D38" s="202">
        <f t="shared" si="6"/>
        <v>1294</v>
      </c>
      <c r="E38" s="203"/>
      <c r="F38" s="195" t="s">
        <v>6</v>
      </c>
      <c r="G38" s="196"/>
      <c r="H38" s="38">
        <f t="shared" si="7"/>
        <v>45530</v>
      </c>
      <c r="I38" s="39" t="s">
        <v>18</v>
      </c>
      <c r="J38" s="40" t="s">
        <v>92</v>
      </c>
      <c r="L38" s="159"/>
      <c r="M38" s="33">
        <f t="shared" si="1"/>
        <v>1282</v>
      </c>
      <c r="N38" s="199"/>
      <c r="O38" s="200"/>
      <c r="P38" s="201"/>
      <c r="Q38" s="80">
        <f t="shared" si="2"/>
        <v>45427</v>
      </c>
      <c r="R38" s="93" t="s">
        <v>15</v>
      </c>
      <c r="S38" s="73" t="s">
        <v>92</v>
      </c>
      <c r="T38" s="47"/>
      <c r="U38" s="56">
        <f t="shared" si="4"/>
        <v>11</v>
      </c>
      <c r="V38" s="110" t="str">
        <f t="shared" si="3"/>
        <v/>
      </c>
      <c r="W38" s="118">
        <v>1291</v>
      </c>
      <c r="X38" s="111" t="s">
        <v>64</v>
      </c>
      <c r="Y38" s="111" t="s">
        <v>6</v>
      </c>
      <c r="Z38" s="120">
        <v>45502</v>
      </c>
      <c r="AA38" s="105" t="s">
        <v>89</v>
      </c>
      <c r="AB38" s="59" t="str">
        <f t="shared" si="5"/>
        <v>　</v>
      </c>
      <c r="AC38" s="60"/>
      <c r="AD38" s="56"/>
    </row>
    <row r="39" spans="1:30" ht="20.100000000000001" customHeight="1" thickBot="1" x14ac:dyDescent="0.2">
      <c r="A39" s="47"/>
      <c r="C39" s="159"/>
      <c r="D39" s="171">
        <f t="shared" si="6"/>
        <v>1291</v>
      </c>
      <c r="E39" s="172"/>
      <c r="F39" s="204"/>
      <c r="G39" s="205"/>
      <c r="H39" s="88">
        <f t="shared" si="7"/>
        <v>45502</v>
      </c>
      <c r="I39" s="89" t="s">
        <v>17</v>
      </c>
      <c r="J39" s="74" t="s">
        <v>92</v>
      </c>
      <c r="L39" s="206" t="s">
        <v>51</v>
      </c>
      <c r="M39" s="37">
        <f t="shared" si="1"/>
        <v>1301</v>
      </c>
      <c r="N39" s="208" t="s">
        <v>3</v>
      </c>
      <c r="O39" s="209"/>
      <c r="P39" s="210"/>
      <c r="Q39" s="38">
        <f t="shared" si="2"/>
        <v>45621</v>
      </c>
      <c r="R39" s="39" t="s">
        <v>14</v>
      </c>
      <c r="S39" s="40" t="s">
        <v>92</v>
      </c>
      <c r="T39" s="47"/>
      <c r="U39" s="56">
        <f t="shared" si="4"/>
        <v>12</v>
      </c>
      <c r="V39" s="110" t="str">
        <f t="shared" si="3"/>
        <v/>
      </c>
      <c r="W39" s="118">
        <v>1287</v>
      </c>
      <c r="X39" s="111" t="s">
        <v>64</v>
      </c>
      <c r="Y39" s="111" t="s">
        <v>2</v>
      </c>
      <c r="Z39" s="120">
        <v>45467</v>
      </c>
      <c r="AA39" s="105" t="s">
        <v>88</v>
      </c>
      <c r="AB39" s="59" t="str">
        <f t="shared" ref="AB39:AB51" si="8">S28</f>
        <v>　</v>
      </c>
      <c r="AC39" s="60"/>
      <c r="AD39" s="56"/>
    </row>
    <row r="40" spans="1:30" ht="20.100000000000001" customHeight="1" thickBot="1" x14ac:dyDescent="0.2">
      <c r="A40" s="47"/>
      <c r="L40" s="207"/>
      <c r="M40" s="33">
        <f>W51</f>
        <v>1302</v>
      </c>
      <c r="N40" s="199"/>
      <c r="O40" s="200"/>
      <c r="P40" s="201"/>
      <c r="Q40" s="80">
        <f t="shared" si="2"/>
        <v>45621</v>
      </c>
      <c r="R40" s="93" t="s">
        <v>15</v>
      </c>
      <c r="S40" s="73" t="s">
        <v>92</v>
      </c>
      <c r="T40" s="47"/>
      <c r="U40" s="56">
        <f t="shared" si="4"/>
        <v>13</v>
      </c>
      <c r="V40" s="110" t="str">
        <f t="shared" si="3"/>
        <v/>
      </c>
      <c r="W40" s="118">
        <v>1296</v>
      </c>
      <c r="X40" s="111" t="s">
        <v>64</v>
      </c>
      <c r="Y40" s="111" t="s">
        <v>2</v>
      </c>
      <c r="Z40" s="120">
        <v>45572</v>
      </c>
      <c r="AA40" s="105" t="s">
        <v>88</v>
      </c>
      <c r="AB40" s="59" t="str">
        <f t="shared" si="8"/>
        <v>　</v>
      </c>
      <c r="AC40" s="60"/>
      <c r="AD40" s="56"/>
    </row>
    <row r="41" spans="1:30" ht="12.75" customHeight="1" x14ac:dyDescent="0.15">
      <c r="A41" s="47"/>
      <c r="Q41" s="101"/>
      <c r="R41" s="101"/>
      <c r="T41" s="47"/>
      <c r="U41" s="56">
        <f t="shared" si="4"/>
        <v>14</v>
      </c>
      <c r="V41" s="110" t="str">
        <f t="shared" si="3"/>
        <v/>
      </c>
      <c r="W41" s="118">
        <v>1289</v>
      </c>
      <c r="X41" s="111" t="s">
        <v>64</v>
      </c>
      <c r="Y41" s="111" t="s">
        <v>2</v>
      </c>
      <c r="Z41" s="120">
        <v>45481</v>
      </c>
      <c r="AA41" s="105" t="s">
        <v>89</v>
      </c>
      <c r="AB41" s="59" t="str">
        <f t="shared" si="8"/>
        <v>　</v>
      </c>
      <c r="AC41" s="60"/>
      <c r="AD41" s="56"/>
    </row>
    <row r="42" spans="1:30" ht="20.100000000000001" customHeight="1" x14ac:dyDescent="0.15">
      <c r="A42" s="47"/>
      <c r="C42" s="211" t="s">
        <v>52</v>
      </c>
      <c r="D42" s="211"/>
      <c r="E42" s="211"/>
      <c r="F42" s="94" t="s">
        <v>60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47"/>
      <c r="U42" s="56">
        <f t="shared" si="4"/>
        <v>15</v>
      </c>
      <c r="V42" s="110" t="str">
        <f t="shared" si="3"/>
        <v/>
      </c>
      <c r="W42" s="118">
        <v>1290</v>
      </c>
      <c r="X42" s="111" t="s">
        <v>64</v>
      </c>
      <c r="Y42" s="111" t="s">
        <v>7</v>
      </c>
      <c r="Z42" s="120">
        <v>45497</v>
      </c>
      <c r="AA42" s="105" t="s">
        <v>88</v>
      </c>
      <c r="AB42" s="59" t="str">
        <f t="shared" si="8"/>
        <v>　</v>
      </c>
      <c r="AC42" s="60"/>
      <c r="AD42" s="56"/>
    </row>
    <row r="43" spans="1:30" ht="20.100000000000001" customHeight="1" x14ac:dyDescent="0.15">
      <c r="A43" s="47"/>
      <c r="C43" s="212"/>
      <c r="D43" s="212"/>
      <c r="E43" s="212"/>
      <c r="F43" s="95" t="s">
        <v>61</v>
      </c>
      <c r="G43" s="45"/>
      <c r="H43" s="44"/>
      <c r="I43" s="44"/>
      <c r="J43" s="44"/>
      <c r="K43" s="44"/>
      <c r="L43" s="44"/>
      <c r="M43" s="46"/>
      <c r="N43" s="44"/>
      <c r="O43" s="44"/>
      <c r="P43" s="44"/>
      <c r="Q43" s="44"/>
      <c r="R43" s="44"/>
      <c r="S43" s="44"/>
      <c r="T43" s="47"/>
      <c r="U43" s="56">
        <f t="shared" si="4"/>
        <v>16</v>
      </c>
      <c r="V43" s="110" t="str">
        <f t="shared" si="3"/>
        <v/>
      </c>
      <c r="W43" s="118">
        <v>1300</v>
      </c>
      <c r="X43" s="111" t="s">
        <v>64</v>
      </c>
      <c r="Y43" s="111" t="s">
        <v>7</v>
      </c>
      <c r="Z43" s="120">
        <v>45616</v>
      </c>
      <c r="AA43" s="105" t="s">
        <v>88</v>
      </c>
      <c r="AB43" s="59" t="str">
        <f t="shared" si="8"/>
        <v>　</v>
      </c>
      <c r="AC43" s="60"/>
      <c r="AD43" s="56"/>
    </row>
    <row r="44" spans="1:30" ht="12" customHeight="1" x14ac:dyDescent="0.15">
      <c r="A44" s="47"/>
      <c r="C44" s="213" t="s">
        <v>75</v>
      </c>
      <c r="D44" s="215" t="s">
        <v>74</v>
      </c>
      <c r="E44" s="216"/>
      <c r="F44" s="217"/>
      <c r="G44" s="215" t="s">
        <v>8</v>
      </c>
      <c r="H44" s="216"/>
      <c r="I44" s="217"/>
      <c r="J44" s="215" t="s">
        <v>86</v>
      </c>
      <c r="K44" s="216"/>
      <c r="L44" s="217"/>
      <c r="M44" s="215" t="s">
        <v>9</v>
      </c>
      <c r="N44" s="217"/>
      <c r="O44" s="224" t="s">
        <v>10</v>
      </c>
      <c r="P44" s="225"/>
      <c r="Q44" s="215" t="s">
        <v>11</v>
      </c>
      <c r="R44" s="216"/>
      <c r="S44" s="217"/>
      <c r="T44" s="47"/>
      <c r="U44" s="56">
        <f t="shared" si="4"/>
        <v>17</v>
      </c>
      <c r="V44" s="110" t="str">
        <f t="shared" si="3"/>
        <v/>
      </c>
      <c r="W44" s="118">
        <v>1299</v>
      </c>
      <c r="X44" s="111" t="s">
        <v>64</v>
      </c>
      <c r="Y44" s="111" t="s">
        <v>7</v>
      </c>
      <c r="Z44" s="120">
        <v>45595</v>
      </c>
      <c r="AA44" s="105" t="s">
        <v>89</v>
      </c>
      <c r="AB44" s="59" t="str">
        <f t="shared" si="8"/>
        <v>　</v>
      </c>
      <c r="AC44" s="60"/>
      <c r="AD44" s="56"/>
    </row>
    <row r="45" spans="1:30" ht="12" customHeight="1" x14ac:dyDescent="0.15">
      <c r="A45" s="47"/>
      <c r="C45" s="214"/>
      <c r="D45" s="218"/>
      <c r="E45" s="219"/>
      <c r="F45" s="220"/>
      <c r="G45" s="221"/>
      <c r="H45" s="222"/>
      <c r="I45" s="223"/>
      <c r="J45" s="221"/>
      <c r="K45" s="222"/>
      <c r="L45" s="223"/>
      <c r="M45" s="221"/>
      <c r="N45" s="223"/>
      <c r="O45" s="226" t="s">
        <v>12</v>
      </c>
      <c r="P45" s="227"/>
      <c r="Q45" s="221"/>
      <c r="R45" s="222"/>
      <c r="S45" s="223"/>
      <c r="T45" s="47"/>
      <c r="U45" s="56">
        <f t="shared" si="4"/>
        <v>18</v>
      </c>
      <c r="V45" s="110" t="str">
        <f t="shared" si="3"/>
        <v/>
      </c>
      <c r="W45" s="118">
        <v>1279</v>
      </c>
      <c r="X45" s="111" t="s">
        <v>64</v>
      </c>
      <c r="Y45" s="111" t="s">
        <v>13</v>
      </c>
      <c r="Z45" s="120">
        <v>45405</v>
      </c>
      <c r="AA45" s="105" t="s">
        <v>88</v>
      </c>
      <c r="AB45" s="59" t="str">
        <f t="shared" si="8"/>
        <v>　</v>
      </c>
      <c r="AC45" s="60"/>
      <c r="AD45" s="56"/>
    </row>
    <row r="46" spans="1:30" ht="22.5" customHeight="1" x14ac:dyDescent="0.15">
      <c r="A46" s="47">
        <v>1</v>
      </c>
      <c r="C46" s="97"/>
      <c r="D46" s="228"/>
      <c r="E46" s="229"/>
      <c r="F46" s="230"/>
      <c r="G46" s="228"/>
      <c r="H46" s="229"/>
      <c r="I46" s="230"/>
      <c r="J46" s="228"/>
      <c r="K46" s="229"/>
      <c r="L46" s="230"/>
      <c r="M46" s="231"/>
      <c r="N46" s="232"/>
      <c r="O46" s="231"/>
      <c r="P46" s="232"/>
      <c r="Q46" s="233"/>
      <c r="R46" s="234"/>
      <c r="S46" s="235"/>
      <c r="T46" s="47"/>
      <c r="U46" s="56">
        <f t="shared" si="4"/>
        <v>19</v>
      </c>
      <c r="V46" s="110" t="str">
        <f t="shared" si="3"/>
        <v/>
      </c>
      <c r="W46" s="118">
        <v>1292</v>
      </c>
      <c r="X46" s="111" t="s">
        <v>64</v>
      </c>
      <c r="Y46" s="111" t="s">
        <v>13</v>
      </c>
      <c r="Z46" s="120">
        <v>45503</v>
      </c>
      <c r="AA46" s="105" t="s">
        <v>88</v>
      </c>
      <c r="AB46" s="59" t="str">
        <f t="shared" si="8"/>
        <v>　</v>
      </c>
      <c r="AC46" s="60"/>
      <c r="AD46" s="56"/>
    </row>
    <row r="47" spans="1:30" ht="22.5" customHeight="1" x14ac:dyDescent="0.15">
      <c r="A47" s="47">
        <f>A46+1</f>
        <v>2</v>
      </c>
      <c r="C47" s="97"/>
      <c r="D47" s="228"/>
      <c r="E47" s="229"/>
      <c r="F47" s="230"/>
      <c r="G47" s="228"/>
      <c r="H47" s="229"/>
      <c r="I47" s="230"/>
      <c r="J47" s="228"/>
      <c r="K47" s="229"/>
      <c r="L47" s="230"/>
      <c r="M47" s="231"/>
      <c r="N47" s="232"/>
      <c r="O47" s="231"/>
      <c r="P47" s="232"/>
      <c r="Q47" s="233"/>
      <c r="R47" s="234"/>
      <c r="S47" s="235"/>
      <c r="T47" s="47"/>
      <c r="U47" s="56">
        <f t="shared" si="4"/>
        <v>20</v>
      </c>
      <c r="V47" s="110" t="str">
        <f t="shared" si="3"/>
        <v/>
      </c>
      <c r="W47" s="118">
        <v>1293</v>
      </c>
      <c r="X47" s="111" t="s">
        <v>64</v>
      </c>
      <c r="Y47" s="111" t="s">
        <v>13</v>
      </c>
      <c r="Z47" s="120">
        <v>45524</v>
      </c>
      <c r="AA47" s="105" t="s">
        <v>89</v>
      </c>
      <c r="AB47" s="59" t="str">
        <f t="shared" si="8"/>
        <v>　</v>
      </c>
      <c r="AC47" s="61"/>
      <c r="AD47" s="56"/>
    </row>
    <row r="48" spans="1:30" ht="22.5" customHeight="1" x14ac:dyDescent="0.15">
      <c r="A48" s="47">
        <f t="shared" ref="A48:A63" si="9">A47+1</f>
        <v>3</v>
      </c>
      <c r="C48" s="97"/>
      <c r="D48" s="228"/>
      <c r="E48" s="229"/>
      <c r="F48" s="230"/>
      <c r="G48" s="228"/>
      <c r="H48" s="229"/>
      <c r="I48" s="230"/>
      <c r="J48" s="228"/>
      <c r="K48" s="229"/>
      <c r="L48" s="230"/>
      <c r="M48" s="231"/>
      <c r="N48" s="232"/>
      <c r="O48" s="231"/>
      <c r="P48" s="232"/>
      <c r="Q48" s="233"/>
      <c r="R48" s="234"/>
      <c r="S48" s="235"/>
      <c r="T48" s="47"/>
      <c r="U48" s="56">
        <f t="shared" si="4"/>
        <v>21</v>
      </c>
      <c r="V48" s="110" t="str">
        <f t="shared" si="3"/>
        <v/>
      </c>
      <c r="W48" s="118">
        <v>1281</v>
      </c>
      <c r="X48" s="111" t="s">
        <v>64</v>
      </c>
      <c r="Y48" s="111" t="s">
        <v>5</v>
      </c>
      <c r="Z48" s="120">
        <v>45427</v>
      </c>
      <c r="AA48" s="105" t="s">
        <v>88</v>
      </c>
      <c r="AB48" s="59" t="str">
        <f t="shared" si="8"/>
        <v>　</v>
      </c>
      <c r="AC48" s="60"/>
      <c r="AD48" s="56"/>
    </row>
    <row r="49" spans="1:30" ht="22.5" customHeight="1" x14ac:dyDescent="0.15">
      <c r="A49" s="47">
        <f t="shared" si="9"/>
        <v>4</v>
      </c>
      <c r="C49" s="97"/>
      <c r="D49" s="228"/>
      <c r="E49" s="229"/>
      <c r="F49" s="230"/>
      <c r="G49" s="228"/>
      <c r="H49" s="229"/>
      <c r="I49" s="230"/>
      <c r="J49" s="228"/>
      <c r="K49" s="229"/>
      <c r="L49" s="230"/>
      <c r="M49" s="231"/>
      <c r="N49" s="232"/>
      <c r="O49" s="231"/>
      <c r="P49" s="232"/>
      <c r="Q49" s="233"/>
      <c r="R49" s="234"/>
      <c r="S49" s="235"/>
      <c r="T49" s="47"/>
      <c r="U49" s="56">
        <f t="shared" si="4"/>
        <v>22</v>
      </c>
      <c r="V49" s="110" t="str">
        <f t="shared" si="3"/>
        <v/>
      </c>
      <c r="W49" s="118">
        <v>1282</v>
      </c>
      <c r="X49" s="111" t="s">
        <v>64</v>
      </c>
      <c r="Y49" s="111" t="s">
        <v>62</v>
      </c>
      <c r="Z49" s="120">
        <v>45427</v>
      </c>
      <c r="AA49" s="106" t="s">
        <v>93</v>
      </c>
      <c r="AB49" s="59" t="str">
        <f t="shared" si="8"/>
        <v>　</v>
      </c>
      <c r="AC49" s="61" t="s">
        <v>53</v>
      </c>
      <c r="AD49" s="56"/>
    </row>
    <row r="50" spans="1:30" ht="22.5" customHeight="1" x14ac:dyDescent="0.15">
      <c r="A50" s="47">
        <f t="shared" si="9"/>
        <v>5</v>
      </c>
      <c r="C50" s="97"/>
      <c r="D50" s="228"/>
      <c r="E50" s="229"/>
      <c r="F50" s="230"/>
      <c r="G50" s="228"/>
      <c r="H50" s="229"/>
      <c r="I50" s="230"/>
      <c r="J50" s="228"/>
      <c r="K50" s="229"/>
      <c r="L50" s="230"/>
      <c r="M50" s="231"/>
      <c r="N50" s="232"/>
      <c r="O50" s="231"/>
      <c r="P50" s="232"/>
      <c r="Q50" s="233"/>
      <c r="R50" s="234"/>
      <c r="S50" s="235"/>
      <c r="T50" s="47"/>
      <c r="U50" s="56">
        <f t="shared" si="4"/>
        <v>23</v>
      </c>
      <c r="V50" s="110" t="str">
        <f t="shared" si="3"/>
        <v/>
      </c>
      <c r="W50" s="118">
        <v>1301</v>
      </c>
      <c r="X50" s="111" t="s">
        <v>65</v>
      </c>
      <c r="Y50" s="111" t="s">
        <v>3</v>
      </c>
      <c r="Z50" s="120">
        <v>45621</v>
      </c>
      <c r="AA50" s="107" t="s">
        <v>88</v>
      </c>
      <c r="AB50" s="59" t="str">
        <f t="shared" si="8"/>
        <v>　</v>
      </c>
      <c r="AC50" s="61"/>
      <c r="AD50" s="56"/>
    </row>
    <row r="51" spans="1:30" ht="22.5" customHeight="1" x14ac:dyDescent="0.15">
      <c r="A51" s="47">
        <f t="shared" si="9"/>
        <v>6</v>
      </c>
      <c r="C51" s="97"/>
      <c r="D51" s="228"/>
      <c r="E51" s="229"/>
      <c r="F51" s="230"/>
      <c r="G51" s="228"/>
      <c r="H51" s="229"/>
      <c r="I51" s="230"/>
      <c r="J51" s="228"/>
      <c r="K51" s="229"/>
      <c r="L51" s="230"/>
      <c r="M51" s="231"/>
      <c r="N51" s="232"/>
      <c r="O51" s="231"/>
      <c r="P51" s="232"/>
      <c r="Q51" s="233"/>
      <c r="R51" s="234"/>
      <c r="S51" s="235"/>
      <c r="T51" s="47"/>
      <c r="U51" s="56">
        <v>24</v>
      </c>
      <c r="V51" s="110" t="str">
        <f t="shared" si="3"/>
        <v/>
      </c>
      <c r="W51" s="118">
        <v>1302</v>
      </c>
      <c r="X51" s="111" t="s">
        <v>65</v>
      </c>
      <c r="Y51" s="111" t="s">
        <v>3</v>
      </c>
      <c r="Z51" s="120">
        <v>45621</v>
      </c>
      <c r="AA51" s="106" t="s">
        <v>93</v>
      </c>
      <c r="AB51" s="59" t="str">
        <f t="shared" si="8"/>
        <v>　</v>
      </c>
      <c r="AC51" s="61" t="s">
        <v>53</v>
      </c>
      <c r="AD51" s="56"/>
    </row>
    <row r="52" spans="1:30" ht="22.5" customHeight="1" thickBot="1" x14ac:dyDescent="0.2">
      <c r="A52" s="47">
        <f t="shared" si="9"/>
        <v>7</v>
      </c>
      <c r="C52" s="97"/>
      <c r="D52" s="228"/>
      <c r="E52" s="229"/>
      <c r="F52" s="230"/>
      <c r="G52" s="228"/>
      <c r="H52" s="229"/>
      <c r="I52" s="230"/>
      <c r="J52" s="228"/>
      <c r="K52" s="229"/>
      <c r="L52" s="230"/>
      <c r="M52" s="231"/>
      <c r="N52" s="232"/>
      <c r="O52" s="231"/>
      <c r="P52" s="232"/>
      <c r="Q52" s="233"/>
      <c r="R52" s="234"/>
      <c r="S52" s="235"/>
      <c r="T52" s="47"/>
      <c r="U52" s="56"/>
      <c r="V52" s="112"/>
      <c r="W52" s="113"/>
      <c r="X52" s="114"/>
      <c r="Y52" s="114"/>
      <c r="Z52" s="115"/>
      <c r="AA52" s="116"/>
      <c r="AB52" s="62"/>
      <c r="AC52" s="63"/>
      <c r="AD52" s="56"/>
    </row>
    <row r="53" spans="1:30" ht="22.5" customHeight="1" x14ac:dyDescent="0.15">
      <c r="A53" s="47">
        <f t="shared" si="9"/>
        <v>8</v>
      </c>
      <c r="C53" s="97"/>
      <c r="D53" s="228"/>
      <c r="E53" s="229"/>
      <c r="F53" s="230"/>
      <c r="G53" s="228"/>
      <c r="H53" s="229"/>
      <c r="I53" s="230"/>
      <c r="J53" s="228"/>
      <c r="K53" s="229"/>
      <c r="L53" s="230"/>
      <c r="M53" s="231"/>
      <c r="N53" s="232"/>
      <c r="O53" s="231"/>
      <c r="P53" s="232"/>
      <c r="Q53" s="233"/>
      <c r="R53" s="234"/>
      <c r="S53" s="235"/>
      <c r="T53" s="47"/>
      <c r="AD53" s="56"/>
    </row>
    <row r="54" spans="1:30" ht="22.5" customHeight="1" x14ac:dyDescent="0.15">
      <c r="A54" s="47">
        <f t="shared" si="9"/>
        <v>9</v>
      </c>
      <c r="C54" s="97"/>
      <c r="D54" s="228"/>
      <c r="E54" s="229"/>
      <c r="F54" s="230"/>
      <c r="G54" s="228"/>
      <c r="H54" s="229"/>
      <c r="I54" s="230"/>
      <c r="J54" s="228"/>
      <c r="K54" s="229"/>
      <c r="L54" s="230"/>
      <c r="M54" s="231"/>
      <c r="N54" s="232"/>
      <c r="O54" s="231"/>
      <c r="P54" s="232"/>
      <c r="Q54" s="233"/>
      <c r="R54" s="234"/>
      <c r="S54" s="235"/>
      <c r="T54" s="47"/>
    </row>
    <row r="55" spans="1:30" ht="22.5" customHeight="1" x14ac:dyDescent="0.15">
      <c r="A55" s="47">
        <f t="shared" si="9"/>
        <v>10</v>
      </c>
      <c r="C55" s="97"/>
      <c r="D55" s="228"/>
      <c r="E55" s="229"/>
      <c r="F55" s="230"/>
      <c r="G55" s="228"/>
      <c r="H55" s="229"/>
      <c r="I55" s="230"/>
      <c r="J55" s="228"/>
      <c r="K55" s="229"/>
      <c r="L55" s="230"/>
      <c r="M55" s="231"/>
      <c r="N55" s="232"/>
      <c r="O55" s="231"/>
      <c r="P55" s="232"/>
      <c r="Q55" s="233"/>
      <c r="R55" s="234"/>
      <c r="S55" s="235"/>
      <c r="T55" s="47"/>
    </row>
    <row r="56" spans="1:30" ht="22.5" customHeight="1" x14ac:dyDescent="0.15">
      <c r="A56" s="47">
        <f t="shared" si="9"/>
        <v>11</v>
      </c>
      <c r="C56" s="97"/>
      <c r="D56" s="228"/>
      <c r="E56" s="229"/>
      <c r="F56" s="230"/>
      <c r="G56" s="228"/>
      <c r="H56" s="229"/>
      <c r="I56" s="230"/>
      <c r="J56" s="228"/>
      <c r="K56" s="229"/>
      <c r="L56" s="230"/>
      <c r="M56" s="231"/>
      <c r="N56" s="232"/>
      <c r="O56" s="231"/>
      <c r="P56" s="232"/>
      <c r="Q56" s="233"/>
      <c r="R56" s="234"/>
      <c r="S56" s="235"/>
      <c r="T56" s="47"/>
    </row>
    <row r="57" spans="1:30" ht="22.5" customHeight="1" x14ac:dyDescent="0.15">
      <c r="A57" s="47">
        <f t="shared" si="9"/>
        <v>12</v>
      </c>
      <c r="C57" s="97"/>
      <c r="D57" s="228"/>
      <c r="E57" s="229"/>
      <c r="F57" s="230"/>
      <c r="G57" s="228"/>
      <c r="H57" s="229"/>
      <c r="I57" s="230"/>
      <c r="J57" s="228"/>
      <c r="K57" s="229"/>
      <c r="L57" s="230"/>
      <c r="M57" s="231"/>
      <c r="N57" s="232"/>
      <c r="O57" s="231"/>
      <c r="P57" s="232"/>
      <c r="Q57" s="233"/>
      <c r="R57" s="234"/>
      <c r="S57" s="235"/>
      <c r="T57" s="47"/>
    </row>
    <row r="58" spans="1:30" ht="22.5" customHeight="1" x14ac:dyDescent="0.15">
      <c r="A58" s="47">
        <f t="shared" si="9"/>
        <v>13</v>
      </c>
      <c r="C58" s="97"/>
      <c r="D58" s="228"/>
      <c r="E58" s="229"/>
      <c r="F58" s="230"/>
      <c r="G58" s="228"/>
      <c r="H58" s="229"/>
      <c r="I58" s="230"/>
      <c r="J58" s="228"/>
      <c r="K58" s="229"/>
      <c r="L58" s="230"/>
      <c r="M58" s="231"/>
      <c r="N58" s="232"/>
      <c r="O58" s="231"/>
      <c r="P58" s="232"/>
      <c r="Q58" s="233"/>
      <c r="R58" s="234"/>
      <c r="S58" s="235"/>
      <c r="T58" s="47"/>
    </row>
    <row r="59" spans="1:30" ht="22.5" customHeight="1" x14ac:dyDescent="0.15">
      <c r="A59" s="47">
        <f t="shared" si="9"/>
        <v>14</v>
      </c>
      <c r="C59" s="97"/>
      <c r="D59" s="228"/>
      <c r="E59" s="229"/>
      <c r="F59" s="230"/>
      <c r="G59" s="228"/>
      <c r="H59" s="229"/>
      <c r="I59" s="230"/>
      <c r="J59" s="228"/>
      <c r="K59" s="229"/>
      <c r="L59" s="230"/>
      <c r="M59" s="231"/>
      <c r="N59" s="232"/>
      <c r="O59" s="231"/>
      <c r="P59" s="232"/>
      <c r="Q59" s="233"/>
      <c r="R59" s="234"/>
      <c r="S59" s="235"/>
      <c r="T59" s="47"/>
    </row>
    <row r="60" spans="1:30" ht="22.5" customHeight="1" x14ac:dyDescent="0.15">
      <c r="A60" s="47">
        <f t="shared" si="9"/>
        <v>15</v>
      </c>
      <c r="C60" s="102"/>
      <c r="D60" s="245"/>
      <c r="E60" s="246"/>
      <c r="F60" s="247"/>
      <c r="G60" s="245"/>
      <c r="H60" s="246"/>
      <c r="I60" s="247"/>
      <c r="J60" s="245"/>
      <c r="K60" s="246"/>
      <c r="L60" s="247"/>
      <c r="M60" s="248"/>
      <c r="N60" s="249"/>
      <c r="O60" s="248"/>
      <c r="P60" s="249"/>
      <c r="Q60" s="250"/>
      <c r="R60" s="251"/>
      <c r="S60" s="252"/>
      <c r="T60" s="47"/>
    </row>
    <row r="61" spans="1:30" ht="22.5" customHeight="1" x14ac:dyDescent="0.15">
      <c r="A61" s="47">
        <f t="shared" si="9"/>
        <v>16</v>
      </c>
      <c r="C61" s="236" t="s">
        <v>90</v>
      </c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8"/>
      <c r="T61" s="47"/>
    </row>
    <row r="62" spans="1:30" ht="22.5" customHeight="1" x14ac:dyDescent="0.15">
      <c r="A62" s="47">
        <f t="shared" si="9"/>
        <v>17</v>
      </c>
      <c r="C62" s="239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1"/>
      <c r="T62" s="47"/>
    </row>
    <row r="63" spans="1:30" ht="22.5" customHeight="1" x14ac:dyDescent="0.15">
      <c r="A63" s="47">
        <f t="shared" si="9"/>
        <v>18</v>
      </c>
      <c r="C63" s="242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4"/>
      <c r="T63" s="47"/>
    </row>
    <row r="64" spans="1:30" ht="18.75" x14ac:dyDescent="0.15">
      <c r="A64" s="47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47"/>
    </row>
  </sheetData>
  <protectedRanges>
    <protectedRange sqref="H19:S19" name="住所2"/>
    <protectedRange sqref="O17:S17" name="部署_2"/>
    <protectedRange sqref="E21:S21" name="備考_2"/>
    <protectedRange sqref="M20:S20" name="ＦＡＸ_2"/>
    <protectedRange sqref="E20:I20" name="ＴＥＬ_2"/>
    <protectedRange sqref="E16:L16" name="社局名_2"/>
    <protectedRange sqref="E17:I17" name="担当_2"/>
    <protectedRange sqref="M18:S18" name="アドレス_2"/>
    <protectedRange sqref="J28:K30 J32:K39 S28:S40" name="まる"/>
    <protectedRange sqref="P14 R14" name="年月日"/>
    <protectedRange sqref="C46:S63" name="受講者"/>
    <protectedRange sqref="E19:F19" name="〒"/>
    <protectedRange sqref="Q13:S13" name="申込ｱﾄﾞﾚｽ_1"/>
  </protectedRanges>
  <mergeCells count="154">
    <mergeCell ref="B64:S64"/>
    <mergeCell ref="C61:S63"/>
    <mergeCell ref="D60:F60"/>
    <mergeCell ref="G60:I60"/>
    <mergeCell ref="J60:L60"/>
    <mergeCell ref="M60:N60"/>
    <mergeCell ref="O60:P60"/>
    <mergeCell ref="Q60:S60"/>
    <mergeCell ref="D59:F59"/>
    <mergeCell ref="G59:I59"/>
    <mergeCell ref="J59:L59"/>
    <mergeCell ref="M59:N59"/>
    <mergeCell ref="O59:P59"/>
    <mergeCell ref="Q59:S59"/>
    <mergeCell ref="D58:F58"/>
    <mergeCell ref="G58:I58"/>
    <mergeCell ref="J58:L58"/>
    <mergeCell ref="M58:N58"/>
    <mergeCell ref="O58:P58"/>
    <mergeCell ref="Q58:S58"/>
    <mergeCell ref="D57:F57"/>
    <mergeCell ref="G57:I57"/>
    <mergeCell ref="J57:L57"/>
    <mergeCell ref="M57:N57"/>
    <mergeCell ref="O57:P57"/>
    <mergeCell ref="Q57:S57"/>
    <mergeCell ref="D56:F56"/>
    <mergeCell ref="G56:I56"/>
    <mergeCell ref="J56:L56"/>
    <mergeCell ref="M56:N56"/>
    <mergeCell ref="O56:P56"/>
    <mergeCell ref="Q56:S56"/>
    <mergeCell ref="D55:F55"/>
    <mergeCell ref="G55:I55"/>
    <mergeCell ref="J55:L55"/>
    <mergeCell ref="M55:N55"/>
    <mergeCell ref="O55:P55"/>
    <mergeCell ref="Q55:S55"/>
    <mergeCell ref="D54:F54"/>
    <mergeCell ref="G54:I54"/>
    <mergeCell ref="J54:L54"/>
    <mergeCell ref="M54:N54"/>
    <mergeCell ref="O54:P54"/>
    <mergeCell ref="Q54:S54"/>
    <mergeCell ref="D53:F53"/>
    <mergeCell ref="G53:I53"/>
    <mergeCell ref="J53:L53"/>
    <mergeCell ref="M53:N53"/>
    <mergeCell ref="O53:P53"/>
    <mergeCell ref="Q53:S53"/>
    <mergeCell ref="D52:F52"/>
    <mergeCell ref="G52:I52"/>
    <mergeCell ref="J52:L52"/>
    <mergeCell ref="M52:N52"/>
    <mergeCell ref="O52:P52"/>
    <mergeCell ref="Q52:S52"/>
    <mergeCell ref="D51:F51"/>
    <mergeCell ref="G51:I51"/>
    <mergeCell ref="J51:L51"/>
    <mergeCell ref="M51:N51"/>
    <mergeCell ref="O51:P51"/>
    <mergeCell ref="Q51:S51"/>
    <mergeCell ref="D50:F50"/>
    <mergeCell ref="G50:I50"/>
    <mergeCell ref="J50:L50"/>
    <mergeCell ref="M50:N50"/>
    <mergeCell ref="O50:P50"/>
    <mergeCell ref="Q50:S50"/>
    <mergeCell ref="D49:F49"/>
    <mergeCell ref="G49:I49"/>
    <mergeCell ref="J49:L49"/>
    <mergeCell ref="M49:N49"/>
    <mergeCell ref="O49:P49"/>
    <mergeCell ref="Q49:S49"/>
    <mergeCell ref="D48:F48"/>
    <mergeCell ref="G48:I48"/>
    <mergeCell ref="J48:L48"/>
    <mergeCell ref="M48:N48"/>
    <mergeCell ref="O48:P48"/>
    <mergeCell ref="Q48:S48"/>
    <mergeCell ref="D47:F47"/>
    <mergeCell ref="G47:I47"/>
    <mergeCell ref="J47:L47"/>
    <mergeCell ref="M47:N47"/>
    <mergeCell ref="O47:P47"/>
    <mergeCell ref="Q47:S47"/>
    <mergeCell ref="O44:P44"/>
    <mergeCell ref="Q44:S45"/>
    <mergeCell ref="O45:P45"/>
    <mergeCell ref="D46:F46"/>
    <mergeCell ref="G46:I46"/>
    <mergeCell ref="J46:L46"/>
    <mergeCell ref="M46:N46"/>
    <mergeCell ref="O46:P46"/>
    <mergeCell ref="Q46:S46"/>
    <mergeCell ref="F38:G39"/>
    <mergeCell ref="D39:E39"/>
    <mergeCell ref="L39:L40"/>
    <mergeCell ref="N39:P40"/>
    <mergeCell ref="C42:E43"/>
    <mergeCell ref="C44:C45"/>
    <mergeCell ref="D44:F45"/>
    <mergeCell ref="G44:I45"/>
    <mergeCell ref="J44:L45"/>
    <mergeCell ref="M44:N45"/>
    <mergeCell ref="F32:G35"/>
    <mergeCell ref="D33:E33"/>
    <mergeCell ref="D34:E34"/>
    <mergeCell ref="N34:P36"/>
    <mergeCell ref="D35:E35"/>
    <mergeCell ref="D36:E36"/>
    <mergeCell ref="F36:G37"/>
    <mergeCell ref="D37:E37"/>
    <mergeCell ref="N37:P38"/>
    <mergeCell ref="D38:E38"/>
    <mergeCell ref="C28:C30"/>
    <mergeCell ref="D28:E28"/>
    <mergeCell ref="F28:G30"/>
    <mergeCell ref="L28:L38"/>
    <mergeCell ref="N28:P30"/>
    <mergeCell ref="D29:E29"/>
    <mergeCell ref="D30:E30"/>
    <mergeCell ref="N31:P33"/>
    <mergeCell ref="C32:C39"/>
    <mergeCell ref="D32:E32"/>
    <mergeCell ref="B21:C21"/>
    <mergeCell ref="D21:S21"/>
    <mergeCell ref="B23:S23"/>
    <mergeCell ref="C25:H25"/>
    <mergeCell ref="D27:E27"/>
    <mergeCell ref="F27:G27"/>
    <mergeCell ref="N27:P27"/>
    <mergeCell ref="B19:C19"/>
    <mergeCell ref="E19:F19"/>
    <mergeCell ref="H19:S19"/>
    <mergeCell ref="B20:C20"/>
    <mergeCell ref="D20:I20"/>
    <mergeCell ref="J20:L20"/>
    <mergeCell ref="M20:S20"/>
    <mergeCell ref="B17:C17"/>
    <mergeCell ref="D17:I17"/>
    <mergeCell ref="J17:L17"/>
    <mergeCell ref="M17:S17"/>
    <mergeCell ref="B18:C18"/>
    <mergeCell ref="D18:S18"/>
    <mergeCell ref="B9:S9"/>
    <mergeCell ref="O11:S11"/>
    <mergeCell ref="N13:P13"/>
    <mergeCell ref="Q13:S13"/>
    <mergeCell ref="E15:G15"/>
    <mergeCell ref="B16:C16"/>
    <mergeCell ref="D16:M16"/>
    <mergeCell ref="N16:O16"/>
    <mergeCell ref="P16:S16"/>
  </mergeCells>
  <phoneticPr fontId="31"/>
  <conditionalFormatting sqref="AB28:AB63">
    <cfRule type="cellIs" dxfId="22" priority="21" stopIfTrue="1" operator="equal">
      <formula>"○"</formula>
    </cfRule>
    <cfRule type="expression" dxfId="21" priority="22" stopIfTrue="1">
      <formula>AB28=0</formula>
    </cfRule>
  </conditionalFormatting>
  <conditionalFormatting sqref="S28:S38 J28:J30 J32:J39">
    <cfRule type="cellIs" dxfId="20" priority="20" stopIfTrue="1" operator="equal">
      <formula>"○"</formula>
    </cfRule>
  </conditionalFormatting>
  <conditionalFormatting sqref="P14 R14 P16 M17 D16:D18 E19 H19 D20 M20">
    <cfRule type="containsBlanks" dxfId="19" priority="23" stopIfTrue="1">
      <formula>LEN(TRIM(D14))=0</formula>
    </cfRule>
  </conditionalFormatting>
  <conditionalFormatting sqref="S39:S40">
    <cfRule type="cellIs" dxfId="18" priority="19" stopIfTrue="1" operator="equal">
      <formula>"○"</formula>
    </cfRule>
  </conditionalFormatting>
  <conditionalFormatting sqref="W28:W31 W46:W48 W41:W44">
    <cfRule type="cellIs" dxfId="17" priority="18" operator="equal">
      <formula>"高等"</formula>
    </cfRule>
  </conditionalFormatting>
  <conditionalFormatting sqref="W28:W31 W46:W48 W41:W44">
    <cfRule type="cellIs" dxfId="16" priority="17" operator="equal">
      <formula>"基礎"</formula>
    </cfRule>
  </conditionalFormatting>
  <conditionalFormatting sqref="W33">
    <cfRule type="cellIs" dxfId="15" priority="16" operator="equal">
      <formula>"高等"</formula>
    </cfRule>
  </conditionalFormatting>
  <conditionalFormatting sqref="W33">
    <cfRule type="cellIs" dxfId="14" priority="15" operator="equal">
      <formula>"基礎"</formula>
    </cfRule>
  </conditionalFormatting>
  <conditionalFormatting sqref="W32">
    <cfRule type="cellIs" dxfId="13" priority="14" operator="equal">
      <formula>"高等"</formula>
    </cfRule>
  </conditionalFormatting>
  <conditionalFormatting sqref="W32">
    <cfRule type="cellIs" dxfId="12" priority="13" operator="equal">
      <formula>"基礎"</formula>
    </cfRule>
  </conditionalFormatting>
  <conditionalFormatting sqref="W34">
    <cfRule type="cellIs" dxfId="11" priority="12" operator="equal">
      <formula>"高等"</formula>
    </cfRule>
  </conditionalFormatting>
  <conditionalFormatting sqref="W34">
    <cfRule type="cellIs" dxfId="10" priority="11" operator="equal">
      <formula>"基礎"</formula>
    </cfRule>
  </conditionalFormatting>
  <conditionalFormatting sqref="W35">
    <cfRule type="cellIs" dxfId="9" priority="10" operator="equal">
      <formula>"高等"</formula>
    </cfRule>
  </conditionalFormatting>
  <conditionalFormatting sqref="W35">
    <cfRule type="cellIs" dxfId="8" priority="9" operator="equal">
      <formula>"基礎"</formula>
    </cfRule>
  </conditionalFormatting>
  <conditionalFormatting sqref="W36">
    <cfRule type="cellIs" dxfId="7" priority="8" operator="equal">
      <formula>"高等"</formula>
    </cfRule>
  </conditionalFormatting>
  <conditionalFormatting sqref="W36">
    <cfRule type="cellIs" dxfId="6" priority="7" operator="equal">
      <formula>"基礎"</formula>
    </cfRule>
  </conditionalFormatting>
  <conditionalFormatting sqref="W37:W38">
    <cfRule type="cellIs" dxfId="5" priority="6" operator="equal">
      <formula>"高等"</formula>
    </cfRule>
  </conditionalFormatting>
  <conditionalFormatting sqref="W37:W38">
    <cfRule type="cellIs" dxfId="4" priority="5" operator="equal">
      <formula>"基礎"</formula>
    </cfRule>
  </conditionalFormatting>
  <conditionalFormatting sqref="W39:W40">
    <cfRule type="cellIs" dxfId="3" priority="4" operator="equal">
      <formula>"高等"</formula>
    </cfRule>
  </conditionalFormatting>
  <conditionalFormatting sqref="W39:W40">
    <cfRule type="cellIs" dxfId="2" priority="3" operator="equal">
      <formula>"基礎"</formula>
    </cfRule>
  </conditionalFormatting>
  <conditionalFormatting sqref="W45">
    <cfRule type="cellIs" dxfId="1" priority="2" operator="equal">
      <formula>"高等"</formula>
    </cfRule>
  </conditionalFormatting>
  <conditionalFormatting sqref="W45">
    <cfRule type="cellIs" dxfId="0" priority="1" operator="equal">
      <formula>"基礎"</formula>
    </cfRule>
  </conditionalFormatting>
  <dataValidations count="8">
    <dataValidation type="list" allowBlank="1" showInputMessage="1" showErrorMessage="1" sqref="P16:S16">
      <formula1>"団体会員,個人会員,非会員"</formula1>
    </dataValidation>
    <dataValidation type="list" allowBlank="1" showInputMessage="1" showErrorMessage="1" sqref="C46:C60">
      <formula1>"会員,非会員"</formula1>
    </dataValidation>
    <dataValidation type="list" allowBlank="1" showInputMessage="1" showErrorMessage="1" sqref="M46:M60">
      <formula1>"大学院,大学,短大,高等専門学校,専門学校,工業高校,高等学校,その他"</formula1>
    </dataValidation>
    <dataValidation type="list" allowBlank="1" showInputMessage="1" showErrorMessage="1" sqref="J46:K60">
      <formula1>"17,18,19,20,21,22,23,24,25,26,27,28,29,30,31,32,33,34,35,36,37,38,39,40,41,42,43,44,45,46,47,48,49,50,51,52,53,54,55,56,57,58,59,60"</formula1>
    </dataValidation>
    <dataValidation type="list" allowBlank="1" showInputMessage="1" showErrorMessage="1" sqref="O46:P60">
      <formula1>"0,1,2,3,4,5,6,7,8,9,10,11,12,13,14,15,16,17,18,19,20,21,22,23,24,25,26,27,28,29,30,31,32,33,34,35"</formula1>
    </dataValidation>
    <dataValidation type="list" allowBlank="1" showInputMessage="1" showErrorMessage="1" sqref="J32:J39 J28:J30 S28:S40">
      <formula1>"○,　"</formula1>
    </dataValidation>
    <dataValidation type="list" allowBlank="1" showInputMessage="1" showErrorMessage="1" sqref="P14">
      <formula1>"1,2,3,4,5,6,7,8,9,10,11,12"</formula1>
    </dataValidation>
    <dataValidation type="list" allowBlank="1" showInputMessage="1" showErrorMessage="1" sqref="R14">
      <formula1>"1,2,3,4,5,6,7,8,9,10,11,12,13,14,15,16,17,18,19,20,21,22,23,24,25,26,27,28,29,30,31"</formula1>
    </dataValidation>
  </dataValidations>
  <hyperlinks>
    <hyperlink ref="Q13" r:id="rId1"/>
  </hyperlink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9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信号</vt:lpstr>
      <vt:lpstr>信号!Print_Area</vt:lpstr>
      <vt:lpstr>信号!Print_Titles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多恵子</dc:creator>
  <cp:lastModifiedBy>清水 信之</cp:lastModifiedBy>
  <cp:lastPrinted>2023-12-19T02:26:50Z</cp:lastPrinted>
  <dcterms:created xsi:type="dcterms:W3CDTF">2010-04-22T01:16:14Z</dcterms:created>
  <dcterms:modified xsi:type="dcterms:W3CDTF">2024-03-06T04:44:46Z</dcterms:modified>
</cp:coreProperties>
</file>